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0 Reforma financování\Rozpočet\"/>
    </mc:Choice>
  </mc:AlternateContent>
  <xr:revisionPtr revIDLastSave="0" documentId="13_ncr:1_{0BFB5CE9-44F5-4BFC-9AC5-E8A97B566FEC}" xr6:coauthVersionLast="45" xr6:coauthVersionMax="45" xr10:uidLastSave="{00000000-0000-0000-0000-000000000000}"/>
  <bookViews>
    <workbookView xWindow="-120" yWindow="-120" windowWidth="19440" windowHeight="15150" xr2:uid="{00000000-000D-0000-FFFF-FFFF00000000}"/>
  </bookViews>
  <sheets>
    <sheet name="Normativy" sheetId="5" r:id="rId1"/>
    <sheet name="ŠD" sheetId="4" r:id="rId2"/>
    <sheet name="ŠJ MŠ" sheetId="6" r:id="rId3"/>
    <sheet name="ŠJ ZŠ" sheetId="10" r:id="rId4"/>
  </sheets>
  <definedNames>
    <definedName name="_xlnm.Print_Titles" localSheetId="1">ŠD!$3:$3</definedName>
    <definedName name="_xlnm.Print_Titles" localSheetId="2">'ŠJ MŠ'!$4:$4</definedName>
    <definedName name="_xlnm.Print_Titles" localSheetId="3">'ŠJ ZŠ'!$4:$4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4" l="1"/>
  <c r="I4" i="4"/>
  <c r="C8" i="4"/>
  <c r="B8" i="4"/>
  <c r="C4" i="4"/>
  <c r="D8" i="4"/>
  <c r="C14" i="5" l="1"/>
  <c r="B6" i="10" l="1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5" i="10"/>
  <c r="B17" i="6"/>
  <c r="B18" i="6"/>
  <c r="B19" i="6"/>
  <c r="B20" i="6"/>
  <c r="B21" i="6"/>
  <c r="B22" i="6"/>
  <c r="B23" i="6"/>
  <c r="B16" i="6"/>
  <c r="E8" i="4" l="1"/>
  <c r="G8" i="4" s="1"/>
  <c r="E4" i="4"/>
  <c r="G4" i="4" s="1"/>
  <c r="H4" i="4" l="1"/>
  <c r="J4" i="4" s="1"/>
  <c r="B5" i="6" l="1"/>
  <c r="B6" i="6"/>
  <c r="B7" i="6"/>
  <c r="B8" i="6"/>
  <c r="B9" i="6"/>
  <c r="B10" i="6"/>
  <c r="B11" i="6"/>
  <c r="B12" i="6"/>
  <c r="B13" i="6"/>
  <c r="B14" i="6"/>
  <c r="B15" i="6"/>
  <c r="F8" i="4" l="1"/>
  <c r="C5" i="6"/>
  <c r="F5" i="6"/>
  <c r="C6" i="6"/>
  <c r="D6" i="6" s="1"/>
  <c r="E6" i="6" s="1"/>
  <c r="F6" i="6"/>
  <c r="C7" i="6"/>
  <c r="D7" i="6" s="1"/>
  <c r="E7" i="6" s="1"/>
  <c r="F7" i="6"/>
  <c r="C8" i="6"/>
  <c r="F8" i="6"/>
  <c r="C9" i="6"/>
  <c r="F9" i="6"/>
  <c r="C10" i="6"/>
  <c r="F10" i="6"/>
  <c r="C11" i="6"/>
  <c r="F11" i="6"/>
  <c r="C12" i="6"/>
  <c r="F12" i="6"/>
  <c r="C13" i="6"/>
  <c r="D13" i="6" s="1"/>
  <c r="E13" i="6" s="1"/>
  <c r="F13" i="6"/>
  <c r="C14" i="6"/>
  <c r="F14" i="6"/>
  <c r="C15" i="6"/>
  <c r="F15" i="6"/>
  <c r="C16" i="6"/>
  <c r="F16" i="6"/>
  <c r="C17" i="6"/>
  <c r="F17" i="6"/>
  <c r="C18" i="6"/>
  <c r="F18" i="6"/>
  <c r="C19" i="6"/>
  <c r="F19" i="6"/>
  <c r="C20" i="6"/>
  <c r="F20" i="6"/>
  <c r="C21" i="6"/>
  <c r="F21" i="6"/>
  <c r="C22" i="6"/>
  <c r="F22" i="6"/>
  <c r="C23" i="6"/>
  <c r="F23" i="6"/>
  <c r="B24" i="6"/>
  <c r="C24" i="6"/>
  <c r="F24" i="6"/>
  <c r="B25" i="6"/>
  <c r="C25" i="6"/>
  <c r="F25" i="6"/>
  <c r="B26" i="6"/>
  <c r="C26" i="6"/>
  <c r="F26" i="6"/>
  <c r="B27" i="6"/>
  <c r="C27" i="6"/>
  <c r="F27" i="6"/>
  <c r="B28" i="6"/>
  <c r="C28" i="6"/>
  <c r="F28" i="6"/>
  <c r="B29" i="6"/>
  <c r="C29" i="6"/>
  <c r="F29" i="6"/>
  <c r="B30" i="6"/>
  <c r="C30" i="6"/>
  <c r="F30" i="6"/>
  <c r="B31" i="6"/>
  <c r="C31" i="6"/>
  <c r="F31" i="6"/>
  <c r="B32" i="6"/>
  <c r="C32" i="6"/>
  <c r="F32" i="6"/>
  <c r="B33" i="6"/>
  <c r="C33" i="6"/>
  <c r="F33" i="6"/>
  <c r="B34" i="6"/>
  <c r="C34" i="6"/>
  <c r="F34" i="6"/>
  <c r="B35" i="6"/>
  <c r="C35" i="6"/>
  <c r="F35" i="6"/>
  <c r="B36" i="6"/>
  <c r="C36" i="6"/>
  <c r="F36" i="6"/>
  <c r="B37" i="6"/>
  <c r="C37" i="6"/>
  <c r="F37" i="6"/>
  <c r="B38" i="6"/>
  <c r="C38" i="6"/>
  <c r="F38" i="6"/>
  <c r="B39" i="6"/>
  <c r="C39" i="6"/>
  <c r="F39" i="6"/>
  <c r="B40" i="6"/>
  <c r="C40" i="6"/>
  <c r="F40" i="6"/>
  <c r="B41" i="6"/>
  <c r="C41" i="6"/>
  <c r="F41" i="6"/>
  <c r="B42" i="6"/>
  <c r="C42" i="6"/>
  <c r="F42" i="6"/>
  <c r="B43" i="6"/>
  <c r="C43" i="6"/>
  <c r="F43" i="6"/>
  <c r="B44" i="6"/>
  <c r="C44" i="6"/>
  <c r="F44" i="6"/>
  <c r="B45" i="6"/>
  <c r="C45" i="6"/>
  <c r="F45" i="6"/>
  <c r="B46" i="6"/>
  <c r="C46" i="6"/>
  <c r="F46" i="6"/>
  <c r="B47" i="6"/>
  <c r="C47" i="6"/>
  <c r="F47" i="6"/>
  <c r="B48" i="6"/>
  <c r="C48" i="6"/>
  <c r="F48" i="6"/>
  <c r="B49" i="6"/>
  <c r="C49" i="6"/>
  <c r="F49" i="6"/>
  <c r="B50" i="6"/>
  <c r="C50" i="6"/>
  <c r="F50" i="6"/>
  <c r="B51" i="6"/>
  <c r="C51" i="6"/>
  <c r="F51" i="6"/>
  <c r="B52" i="6"/>
  <c r="C52" i="6"/>
  <c r="F52" i="6"/>
  <c r="B53" i="6"/>
  <c r="C53" i="6"/>
  <c r="F53" i="6"/>
  <c r="B54" i="6"/>
  <c r="C54" i="6"/>
  <c r="F54" i="6"/>
  <c r="B55" i="6"/>
  <c r="C55" i="6"/>
  <c r="F55" i="6"/>
  <c r="B56" i="6"/>
  <c r="C56" i="6"/>
  <c r="F56" i="6"/>
  <c r="B57" i="6"/>
  <c r="C57" i="6"/>
  <c r="F57" i="6"/>
  <c r="B58" i="6"/>
  <c r="C58" i="6"/>
  <c r="F58" i="6"/>
  <c r="B59" i="6"/>
  <c r="C59" i="6"/>
  <c r="F59" i="6"/>
  <c r="B60" i="6"/>
  <c r="C60" i="6"/>
  <c r="F60" i="6"/>
  <c r="B61" i="6"/>
  <c r="C61" i="6"/>
  <c r="F61" i="6"/>
  <c r="B62" i="6"/>
  <c r="C62" i="6"/>
  <c r="F62" i="6"/>
  <c r="B63" i="6"/>
  <c r="C63" i="6"/>
  <c r="F63" i="6"/>
  <c r="B64" i="6"/>
  <c r="C64" i="6"/>
  <c r="F64" i="6"/>
  <c r="B65" i="6"/>
  <c r="C65" i="6"/>
  <c r="F65" i="6"/>
  <c r="B66" i="6"/>
  <c r="C66" i="6"/>
  <c r="F66" i="6"/>
  <c r="B67" i="6"/>
  <c r="C67" i="6"/>
  <c r="F67" i="6"/>
  <c r="B68" i="6"/>
  <c r="C68" i="6"/>
  <c r="F68" i="6"/>
  <c r="B69" i="6"/>
  <c r="C69" i="6"/>
  <c r="F69" i="6"/>
  <c r="B70" i="6"/>
  <c r="C70" i="6"/>
  <c r="F70" i="6"/>
  <c r="B71" i="6"/>
  <c r="C71" i="6"/>
  <c r="F71" i="6"/>
  <c r="B72" i="6"/>
  <c r="C72" i="6"/>
  <c r="F72" i="6"/>
  <c r="B73" i="6"/>
  <c r="C73" i="6"/>
  <c r="F73" i="6"/>
  <c r="B74" i="6"/>
  <c r="C74" i="6"/>
  <c r="F74" i="6"/>
  <c r="B75" i="6"/>
  <c r="C75" i="6"/>
  <c r="F75" i="6"/>
  <c r="B76" i="6"/>
  <c r="C76" i="6"/>
  <c r="F76" i="6"/>
  <c r="B77" i="6"/>
  <c r="C77" i="6"/>
  <c r="F77" i="6"/>
  <c r="B78" i="6"/>
  <c r="C78" i="6"/>
  <c r="F78" i="6"/>
  <c r="B79" i="6"/>
  <c r="C79" i="6"/>
  <c r="F79" i="6"/>
  <c r="B80" i="6"/>
  <c r="C80" i="6"/>
  <c r="F80" i="6"/>
  <c r="B81" i="6"/>
  <c r="C81" i="6"/>
  <c r="F81" i="6"/>
  <c r="B82" i="6"/>
  <c r="C82" i="6"/>
  <c r="F82" i="6"/>
  <c r="B83" i="6"/>
  <c r="C83" i="6"/>
  <c r="F83" i="6"/>
  <c r="B84" i="6"/>
  <c r="C84" i="6"/>
  <c r="F84" i="6"/>
  <c r="B85" i="6"/>
  <c r="C85" i="6"/>
  <c r="F85" i="6"/>
  <c r="B86" i="6"/>
  <c r="C86" i="6"/>
  <c r="F86" i="6"/>
  <c r="B87" i="6"/>
  <c r="C87" i="6"/>
  <c r="F87" i="6"/>
  <c r="B88" i="6"/>
  <c r="C88" i="6"/>
  <c r="F88" i="6"/>
  <c r="B89" i="6"/>
  <c r="C89" i="6"/>
  <c r="F89" i="6"/>
  <c r="B90" i="6"/>
  <c r="C90" i="6"/>
  <c r="F90" i="6"/>
  <c r="B91" i="6"/>
  <c r="C91" i="6"/>
  <c r="F91" i="6"/>
  <c r="B92" i="6"/>
  <c r="C92" i="6"/>
  <c r="F92" i="6"/>
  <c r="B93" i="6"/>
  <c r="C93" i="6"/>
  <c r="F93" i="6"/>
  <c r="B94" i="6"/>
  <c r="C94" i="6"/>
  <c r="F94" i="6"/>
  <c r="B95" i="6"/>
  <c r="C95" i="6"/>
  <c r="F95" i="6"/>
  <c r="B96" i="6"/>
  <c r="C96" i="6"/>
  <c r="F96" i="6"/>
  <c r="B97" i="6"/>
  <c r="C97" i="6"/>
  <c r="F97" i="6"/>
  <c r="B98" i="6"/>
  <c r="C98" i="6"/>
  <c r="F98" i="6"/>
  <c r="B99" i="6"/>
  <c r="C99" i="6"/>
  <c r="F99" i="6"/>
  <c r="B100" i="6"/>
  <c r="C100" i="6"/>
  <c r="F100" i="6"/>
  <c r="B101" i="6"/>
  <c r="C101" i="6"/>
  <c r="F101" i="6"/>
  <c r="B102" i="6"/>
  <c r="C102" i="6"/>
  <c r="F102" i="6"/>
  <c r="B103" i="6"/>
  <c r="C103" i="6"/>
  <c r="F103" i="6"/>
  <c r="B104" i="6"/>
  <c r="C104" i="6"/>
  <c r="F104" i="6"/>
  <c r="B105" i="6"/>
  <c r="C105" i="6"/>
  <c r="F105" i="6"/>
  <c r="B106" i="6"/>
  <c r="C106" i="6"/>
  <c r="F106" i="6"/>
  <c r="B107" i="6"/>
  <c r="C107" i="6"/>
  <c r="F107" i="6"/>
  <c r="B108" i="6"/>
  <c r="C108" i="6"/>
  <c r="F108" i="6"/>
  <c r="B109" i="6"/>
  <c r="C109" i="6"/>
  <c r="F109" i="6"/>
  <c r="B110" i="6"/>
  <c r="C110" i="6"/>
  <c r="F110" i="6"/>
  <c r="B111" i="6"/>
  <c r="C111" i="6"/>
  <c r="F111" i="6"/>
  <c r="B112" i="6"/>
  <c r="C112" i="6"/>
  <c r="F112" i="6"/>
  <c r="B113" i="6"/>
  <c r="C113" i="6"/>
  <c r="F113" i="6"/>
  <c r="B114" i="6"/>
  <c r="C114" i="6"/>
  <c r="F114" i="6"/>
  <c r="B115" i="6"/>
  <c r="C115" i="6"/>
  <c r="F115" i="6"/>
  <c r="B116" i="6"/>
  <c r="C116" i="6"/>
  <c r="F116" i="6"/>
  <c r="B117" i="6"/>
  <c r="C117" i="6"/>
  <c r="F117" i="6"/>
  <c r="B118" i="6"/>
  <c r="C118" i="6"/>
  <c r="F118" i="6"/>
  <c r="B119" i="6"/>
  <c r="C119" i="6"/>
  <c r="F119" i="6"/>
  <c r="B120" i="6"/>
  <c r="C120" i="6"/>
  <c r="F120" i="6"/>
  <c r="B121" i="6"/>
  <c r="C121" i="6"/>
  <c r="F121" i="6"/>
  <c r="B122" i="6"/>
  <c r="C122" i="6"/>
  <c r="F122" i="6"/>
  <c r="B123" i="6"/>
  <c r="C123" i="6"/>
  <c r="F123" i="6"/>
  <c r="B124" i="6"/>
  <c r="C124" i="6"/>
  <c r="F124" i="6"/>
  <c r="B125" i="6"/>
  <c r="C125" i="6"/>
  <c r="F125" i="6"/>
  <c r="B126" i="6"/>
  <c r="C126" i="6"/>
  <c r="F126" i="6"/>
  <c r="B127" i="6"/>
  <c r="C127" i="6"/>
  <c r="F127" i="6"/>
  <c r="B128" i="6"/>
  <c r="C128" i="6"/>
  <c r="F128" i="6"/>
  <c r="B129" i="6"/>
  <c r="C129" i="6"/>
  <c r="F129" i="6"/>
  <c r="B130" i="6"/>
  <c r="C130" i="6"/>
  <c r="F130" i="6"/>
  <c r="B131" i="6"/>
  <c r="C131" i="6"/>
  <c r="F131" i="6"/>
  <c r="B132" i="6"/>
  <c r="C132" i="6"/>
  <c r="F132" i="6"/>
  <c r="B133" i="6"/>
  <c r="C133" i="6"/>
  <c r="F133" i="6"/>
  <c r="B134" i="6"/>
  <c r="C134" i="6"/>
  <c r="F134" i="6"/>
  <c r="B135" i="6"/>
  <c r="C135" i="6"/>
  <c r="F135" i="6"/>
  <c r="B136" i="6"/>
  <c r="C136" i="6"/>
  <c r="F136" i="6"/>
  <c r="B137" i="6"/>
  <c r="C137" i="6"/>
  <c r="F137" i="6"/>
  <c r="B138" i="6"/>
  <c r="C138" i="6"/>
  <c r="F138" i="6"/>
  <c r="B139" i="6"/>
  <c r="C139" i="6"/>
  <c r="F139" i="6"/>
  <c r="B140" i="6"/>
  <c r="C140" i="6"/>
  <c r="F140" i="6"/>
  <c r="B141" i="6"/>
  <c r="C141" i="6"/>
  <c r="F141" i="6"/>
  <c r="B142" i="6"/>
  <c r="C142" i="6"/>
  <c r="F142" i="6"/>
  <c r="B143" i="6"/>
  <c r="C143" i="6"/>
  <c r="F143" i="6"/>
  <c r="B144" i="6"/>
  <c r="C144" i="6"/>
  <c r="F144" i="6"/>
  <c r="B145" i="6"/>
  <c r="C145" i="6"/>
  <c r="F145" i="6"/>
  <c r="B146" i="6"/>
  <c r="C146" i="6"/>
  <c r="F146" i="6"/>
  <c r="B147" i="6"/>
  <c r="C147" i="6"/>
  <c r="F147" i="6"/>
  <c r="B148" i="6"/>
  <c r="C148" i="6"/>
  <c r="F148" i="6"/>
  <c r="B149" i="6"/>
  <c r="C149" i="6"/>
  <c r="F149" i="6"/>
  <c r="B150" i="6"/>
  <c r="C150" i="6"/>
  <c r="F150" i="6"/>
  <c r="B151" i="6"/>
  <c r="C151" i="6"/>
  <c r="F151" i="6"/>
  <c r="B152" i="6"/>
  <c r="C152" i="6"/>
  <c r="F152" i="6"/>
  <c r="B153" i="6"/>
  <c r="C153" i="6"/>
  <c r="F153" i="6"/>
  <c r="B154" i="6"/>
  <c r="C154" i="6"/>
  <c r="F154" i="6"/>
  <c r="B155" i="6"/>
  <c r="C155" i="6"/>
  <c r="F155" i="6"/>
  <c r="B156" i="6"/>
  <c r="C156" i="6"/>
  <c r="F156" i="6"/>
  <c r="C5" i="10"/>
  <c r="F5" i="10"/>
  <c r="C6" i="10"/>
  <c r="F6" i="10"/>
  <c r="C7" i="10"/>
  <c r="F7" i="10"/>
  <c r="C8" i="10"/>
  <c r="D8" i="10" s="1"/>
  <c r="E8" i="10" s="1"/>
  <c r="F8" i="10"/>
  <c r="C9" i="10"/>
  <c r="F9" i="10"/>
  <c r="C10" i="10"/>
  <c r="D10" i="10" s="1"/>
  <c r="E10" i="10" s="1"/>
  <c r="F10" i="10"/>
  <c r="C11" i="10"/>
  <c r="F11" i="10"/>
  <c r="C12" i="10"/>
  <c r="F12" i="10"/>
  <c r="C13" i="10"/>
  <c r="F13" i="10"/>
  <c r="C14" i="10"/>
  <c r="F14" i="10"/>
  <c r="C15" i="10"/>
  <c r="F15" i="10"/>
  <c r="C16" i="10"/>
  <c r="D16" i="10" s="1"/>
  <c r="E16" i="10" s="1"/>
  <c r="F16" i="10"/>
  <c r="C17" i="10"/>
  <c r="F17" i="10"/>
  <c r="C18" i="10"/>
  <c r="D18" i="10" s="1"/>
  <c r="E18" i="10" s="1"/>
  <c r="F18" i="10"/>
  <c r="C19" i="10"/>
  <c r="F19" i="10"/>
  <c r="C20" i="10"/>
  <c r="F20" i="10"/>
  <c r="C21" i="10"/>
  <c r="F21" i="10"/>
  <c r="C22" i="10"/>
  <c r="F22" i="10"/>
  <c r="C23" i="10"/>
  <c r="F23" i="10"/>
  <c r="C24" i="10"/>
  <c r="D24" i="10" s="1"/>
  <c r="E24" i="10" s="1"/>
  <c r="F24" i="10"/>
  <c r="C25" i="10"/>
  <c r="F25" i="10"/>
  <c r="C26" i="10"/>
  <c r="D26" i="10" s="1"/>
  <c r="E26" i="10" s="1"/>
  <c r="F26" i="10"/>
  <c r="C27" i="10"/>
  <c r="F27" i="10"/>
  <c r="C28" i="10"/>
  <c r="F28" i="10"/>
  <c r="C29" i="10"/>
  <c r="F29" i="10"/>
  <c r="C30" i="10"/>
  <c r="F30" i="10"/>
  <c r="C31" i="10"/>
  <c r="F31" i="10"/>
  <c r="C32" i="10"/>
  <c r="D32" i="10" s="1"/>
  <c r="E32" i="10" s="1"/>
  <c r="F32" i="10"/>
  <c r="C33" i="10"/>
  <c r="F33" i="10"/>
  <c r="C34" i="10"/>
  <c r="D34" i="10" s="1"/>
  <c r="E34" i="10" s="1"/>
  <c r="F34" i="10"/>
  <c r="C35" i="10"/>
  <c r="F35" i="10"/>
  <c r="C36" i="10"/>
  <c r="F36" i="10"/>
  <c r="C37" i="10"/>
  <c r="F37" i="10"/>
  <c r="C38" i="10"/>
  <c r="F38" i="10"/>
  <c r="C39" i="10"/>
  <c r="F39" i="10"/>
  <c r="C40" i="10"/>
  <c r="D40" i="10" s="1"/>
  <c r="E40" i="10" s="1"/>
  <c r="F40" i="10"/>
  <c r="C41" i="10"/>
  <c r="F41" i="10"/>
  <c r="C42" i="10"/>
  <c r="F42" i="10"/>
  <c r="C43" i="10"/>
  <c r="F43" i="10"/>
  <c r="C44" i="10"/>
  <c r="D44" i="10" s="1"/>
  <c r="E44" i="10" s="1"/>
  <c r="F44" i="10"/>
  <c r="C45" i="10"/>
  <c r="F45" i="10"/>
  <c r="C46" i="10"/>
  <c r="F46" i="10"/>
  <c r="C47" i="10"/>
  <c r="F47" i="10"/>
  <c r="C48" i="10"/>
  <c r="D48" i="10" s="1"/>
  <c r="E48" i="10" s="1"/>
  <c r="F48" i="10"/>
  <c r="C49" i="10"/>
  <c r="F49" i="10"/>
  <c r="C50" i="10"/>
  <c r="D50" i="10" s="1"/>
  <c r="E50" i="10" s="1"/>
  <c r="F50" i="10"/>
  <c r="C51" i="10"/>
  <c r="F51" i="10"/>
  <c r="C52" i="10"/>
  <c r="F52" i="10"/>
  <c r="C53" i="10"/>
  <c r="F53" i="10"/>
  <c r="C54" i="10"/>
  <c r="F54" i="10"/>
  <c r="C55" i="10"/>
  <c r="F55" i="10"/>
  <c r="C56" i="10"/>
  <c r="D56" i="10" s="1"/>
  <c r="E56" i="10" s="1"/>
  <c r="F56" i="10"/>
  <c r="C57" i="10"/>
  <c r="F57" i="10"/>
  <c r="C58" i="10"/>
  <c r="D58" i="10" s="1"/>
  <c r="E58" i="10" s="1"/>
  <c r="F58" i="10"/>
  <c r="C59" i="10"/>
  <c r="F59" i="10"/>
  <c r="C60" i="10"/>
  <c r="F60" i="10"/>
  <c r="C61" i="10"/>
  <c r="F61" i="10"/>
  <c r="C62" i="10"/>
  <c r="D62" i="10" s="1"/>
  <c r="E62" i="10" s="1"/>
  <c r="F62" i="10"/>
  <c r="C63" i="10"/>
  <c r="F63" i="10"/>
  <c r="C64" i="10"/>
  <c r="F64" i="10"/>
  <c r="C65" i="10"/>
  <c r="F65" i="10"/>
  <c r="C66" i="10"/>
  <c r="D66" i="10" s="1"/>
  <c r="E66" i="10" s="1"/>
  <c r="F66" i="10"/>
  <c r="C67" i="10"/>
  <c r="F67" i="10"/>
  <c r="C68" i="10"/>
  <c r="F68" i="10"/>
  <c r="C69" i="10"/>
  <c r="F69" i="10"/>
  <c r="C70" i="10"/>
  <c r="F70" i="10"/>
  <c r="C71" i="10"/>
  <c r="F71" i="10"/>
  <c r="C72" i="10"/>
  <c r="F72" i="10"/>
  <c r="C73" i="10"/>
  <c r="F73" i="10"/>
  <c r="C74" i="10"/>
  <c r="D74" i="10" s="1"/>
  <c r="E74" i="10" s="1"/>
  <c r="F74" i="10"/>
  <c r="C75" i="10"/>
  <c r="F75" i="10"/>
  <c r="C76" i="10"/>
  <c r="F76" i="10"/>
  <c r="C77" i="10"/>
  <c r="F77" i="10"/>
  <c r="C78" i="10"/>
  <c r="F78" i="10"/>
  <c r="C79" i="10"/>
  <c r="F79" i="10"/>
  <c r="C80" i="10"/>
  <c r="D80" i="10" s="1"/>
  <c r="E80" i="10" s="1"/>
  <c r="F80" i="10"/>
  <c r="C81" i="10"/>
  <c r="F81" i="10"/>
  <c r="C82" i="10"/>
  <c r="D82" i="10" s="1"/>
  <c r="E82" i="10" s="1"/>
  <c r="F82" i="10"/>
  <c r="C83" i="10"/>
  <c r="F83" i="10"/>
  <c r="C84" i="10"/>
  <c r="F84" i="10"/>
  <c r="C85" i="10"/>
  <c r="F85" i="10"/>
  <c r="C86" i="10"/>
  <c r="D86" i="10" s="1"/>
  <c r="E86" i="10" s="1"/>
  <c r="F86" i="10"/>
  <c r="C87" i="10"/>
  <c r="F87" i="10"/>
  <c r="C88" i="10"/>
  <c r="D88" i="10" s="1"/>
  <c r="E88" i="10" s="1"/>
  <c r="F88" i="10"/>
  <c r="C89" i="10"/>
  <c r="F89" i="10"/>
  <c r="C90" i="10"/>
  <c r="D90" i="10" s="1"/>
  <c r="E90" i="10" s="1"/>
  <c r="F90" i="10"/>
  <c r="C91" i="10"/>
  <c r="F91" i="10"/>
  <c r="C92" i="10"/>
  <c r="D92" i="10" s="1"/>
  <c r="E92" i="10" s="1"/>
  <c r="F92" i="10"/>
  <c r="C93" i="10"/>
  <c r="F93" i="10"/>
  <c r="C94" i="10"/>
  <c r="F94" i="10"/>
  <c r="C95" i="10"/>
  <c r="F95" i="10"/>
  <c r="C96" i="10"/>
  <c r="D96" i="10" s="1"/>
  <c r="E96" i="10" s="1"/>
  <c r="F96" i="10"/>
  <c r="C97" i="10"/>
  <c r="F97" i="10"/>
  <c r="C98" i="10"/>
  <c r="D98" i="10" s="1"/>
  <c r="E98" i="10" s="1"/>
  <c r="F98" i="10"/>
  <c r="C99" i="10"/>
  <c r="F99" i="10"/>
  <c r="C100" i="10"/>
  <c r="F100" i="10"/>
  <c r="C101" i="10"/>
  <c r="F101" i="10"/>
  <c r="C102" i="10"/>
  <c r="F102" i="10"/>
  <c r="C103" i="10"/>
  <c r="F103" i="10"/>
  <c r="C104" i="10"/>
  <c r="D104" i="10" s="1"/>
  <c r="E104" i="10" s="1"/>
  <c r="F104" i="10"/>
  <c r="C105" i="10"/>
  <c r="F105" i="10"/>
  <c r="C106" i="10"/>
  <c r="D106" i="10" s="1"/>
  <c r="E106" i="10" s="1"/>
  <c r="F106" i="10"/>
  <c r="C107" i="10"/>
  <c r="F107" i="10"/>
  <c r="C108" i="10"/>
  <c r="F108" i="10"/>
  <c r="C109" i="10"/>
  <c r="F109" i="10"/>
  <c r="C110" i="10"/>
  <c r="D110" i="10" s="1"/>
  <c r="E110" i="10" s="1"/>
  <c r="F110" i="10"/>
  <c r="C111" i="10"/>
  <c r="F111" i="10"/>
  <c r="C112" i="10"/>
  <c r="D112" i="10" s="1"/>
  <c r="E112" i="10" s="1"/>
  <c r="F112" i="10"/>
  <c r="C113" i="10"/>
  <c r="F113" i="10"/>
  <c r="C114" i="10"/>
  <c r="D114" i="10" s="1"/>
  <c r="E114" i="10" s="1"/>
  <c r="F114" i="10"/>
  <c r="C115" i="10"/>
  <c r="F115" i="10"/>
  <c r="C116" i="10"/>
  <c r="F116" i="10"/>
  <c r="C117" i="10"/>
  <c r="F117" i="10"/>
  <c r="C118" i="10"/>
  <c r="F118" i="10"/>
  <c r="C119" i="10"/>
  <c r="F119" i="10"/>
  <c r="C120" i="10"/>
  <c r="F120" i="10"/>
  <c r="C121" i="10"/>
  <c r="F121" i="10"/>
  <c r="C122" i="10"/>
  <c r="D122" i="10" s="1"/>
  <c r="E122" i="10" s="1"/>
  <c r="F122" i="10"/>
  <c r="C123" i="10"/>
  <c r="F123" i="10"/>
  <c r="C124" i="10"/>
  <c r="F124" i="10"/>
  <c r="C125" i="10"/>
  <c r="F125" i="10"/>
  <c r="C126" i="10"/>
  <c r="F126" i="10"/>
  <c r="C127" i="10"/>
  <c r="F127" i="10"/>
  <c r="C128" i="10"/>
  <c r="D128" i="10" s="1"/>
  <c r="E128" i="10" s="1"/>
  <c r="F128" i="10"/>
  <c r="C129" i="10"/>
  <c r="F129" i="10"/>
  <c r="C130" i="10"/>
  <c r="F130" i="10"/>
  <c r="C131" i="10"/>
  <c r="F131" i="10"/>
  <c r="C132" i="10"/>
  <c r="D132" i="10" s="1"/>
  <c r="E132" i="10" s="1"/>
  <c r="F132" i="10"/>
  <c r="C133" i="10"/>
  <c r="F133" i="10"/>
  <c r="C134" i="10"/>
  <c r="D134" i="10" s="1"/>
  <c r="E134" i="10" s="1"/>
  <c r="F134" i="10"/>
  <c r="C135" i="10"/>
  <c r="F135" i="10"/>
  <c r="C136" i="10"/>
  <c r="D136" i="10" s="1"/>
  <c r="E136" i="10" s="1"/>
  <c r="F136" i="10"/>
  <c r="C137" i="10"/>
  <c r="F137" i="10"/>
  <c r="C138" i="10"/>
  <c r="F138" i="10"/>
  <c r="C139" i="10"/>
  <c r="F139" i="10"/>
  <c r="C140" i="10"/>
  <c r="F140" i="10"/>
  <c r="C141" i="10"/>
  <c r="F141" i="10"/>
  <c r="C142" i="10"/>
  <c r="D142" i="10" s="1"/>
  <c r="E142" i="10" s="1"/>
  <c r="F142" i="10"/>
  <c r="C143" i="10"/>
  <c r="F143" i="10"/>
  <c r="C144" i="10"/>
  <c r="D144" i="10" s="1"/>
  <c r="E144" i="10" s="1"/>
  <c r="F144" i="10"/>
  <c r="C145" i="10"/>
  <c r="F145" i="10"/>
  <c r="C146" i="10"/>
  <c r="D146" i="10" s="1"/>
  <c r="E146" i="10" s="1"/>
  <c r="F146" i="10"/>
  <c r="C147" i="10"/>
  <c r="F147" i="10"/>
  <c r="C148" i="10"/>
  <c r="F148" i="10"/>
  <c r="C149" i="10"/>
  <c r="F149" i="10"/>
  <c r="C150" i="10"/>
  <c r="F150" i="10"/>
  <c r="C151" i="10"/>
  <c r="F151" i="10"/>
  <c r="C152" i="10"/>
  <c r="D152" i="10" s="1"/>
  <c r="E152" i="10" s="1"/>
  <c r="F152" i="10"/>
  <c r="C153" i="10"/>
  <c r="F153" i="10"/>
  <c r="C154" i="10"/>
  <c r="D154" i="10" s="1"/>
  <c r="E154" i="10" s="1"/>
  <c r="F154" i="10"/>
  <c r="C155" i="10"/>
  <c r="F155" i="10"/>
  <c r="C156" i="10"/>
  <c r="F156" i="10"/>
  <c r="C157" i="10"/>
  <c r="F157" i="10"/>
  <c r="C158" i="10"/>
  <c r="F158" i="10"/>
  <c r="C159" i="10"/>
  <c r="F159" i="10"/>
  <c r="C160" i="10"/>
  <c r="D160" i="10" s="1"/>
  <c r="E160" i="10" s="1"/>
  <c r="F160" i="10"/>
  <c r="C161" i="10"/>
  <c r="F161" i="10"/>
  <c r="C162" i="10"/>
  <c r="F162" i="10"/>
  <c r="C163" i="10"/>
  <c r="F163" i="10"/>
  <c r="C164" i="10"/>
  <c r="F164" i="10"/>
  <c r="C165" i="10"/>
  <c r="F165" i="10"/>
  <c r="C166" i="10"/>
  <c r="F166" i="10"/>
  <c r="C167" i="10"/>
  <c r="F167" i="10"/>
  <c r="C168" i="10"/>
  <c r="D168" i="10" s="1"/>
  <c r="E168" i="10" s="1"/>
  <c r="F168" i="10"/>
  <c r="C169" i="10"/>
  <c r="F169" i="10"/>
  <c r="C170" i="10"/>
  <c r="D170" i="10" s="1"/>
  <c r="E170" i="10" s="1"/>
  <c r="F170" i="10"/>
  <c r="C171" i="10"/>
  <c r="F171" i="10"/>
  <c r="C172" i="10"/>
  <c r="F172" i="10"/>
  <c r="C173" i="10"/>
  <c r="F173" i="10"/>
  <c r="C174" i="10"/>
  <c r="F174" i="10"/>
  <c r="C175" i="10"/>
  <c r="F175" i="10"/>
  <c r="C176" i="10"/>
  <c r="D176" i="10" s="1"/>
  <c r="E176" i="10" s="1"/>
  <c r="F176" i="10"/>
  <c r="C177" i="10"/>
  <c r="F177" i="10"/>
  <c r="C178" i="10"/>
  <c r="D178" i="10" s="1"/>
  <c r="E178" i="10" s="1"/>
  <c r="F178" i="10"/>
  <c r="C179" i="10"/>
  <c r="F179" i="10"/>
  <c r="C180" i="10"/>
  <c r="D180" i="10" s="1"/>
  <c r="E180" i="10" s="1"/>
  <c r="F180" i="10"/>
  <c r="C181" i="10"/>
  <c r="F181" i="10"/>
  <c r="C182" i="10"/>
  <c r="D182" i="10" s="1"/>
  <c r="E182" i="10" s="1"/>
  <c r="F182" i="10"/>
  <c r="C183" i="10"/>
  <c r="F183" i="10"/>
  <c r="C184" i="10"/>
  <c r="D184" i="10" s="1"/>
  <c r="E184" i="10" s="1"/>
  <c r="F184" i="10"/>
  <c r="C185" i="10"/>
  <c r="F185" i="10"/>
  <c r="C186" i="10"/>
  <c r="F186" i="10"/>
  <c r="C187" i="10"/>
  <c r="F187" i="10"/>
  <c r="C188" i="10"/>
  <c r="F188" i="10"/>
  <c r="C189" i="10"/>
  <c r="F189" i="10"/>
  <c r="C190" i="10"/>
  <c r="F190" i="10"/>
  <c r="C191" i="10"/>
  <c r="F191" i="10"/>
  <c r="C192" i="10"/>
  <c r="F192" i="10"/>
  <c r="C193" i="10"/>
  <c r="F193" i="10"/>
  <c r="C194" i="10"/>
  <c r="F194" i="10"/>
  <c r="C195" i="10"/>
  <c r="F195" i="10"/>
  <c r="C196" i="10"/>
  <c r="F196" i="10"/>
  <c r="C197" i="10"/>
  <c r="F197" i="10"/>
  <c r="C198" i="10"/>
  <c r="F198" i="10"/>
  <c r="C199" i="10"/>
  <c r="F199" i="10"/>
  <c r="C200" i="10"/>
  <c r="F200" i="10"/>
  <c r="C201" i="10"/>
  <c r="F201" i="10"/>
  <c r="C202" i="10"/>
  <c r="F202" i="10"/>
  <c r="C203" i="10"/>
  <c r="F203" i="10"/>
  <c r="C204" i="10"/>
  <c r="F204" i="10"/>
  <c r="C205" i="10"/>
  <c r="F205" i="10"/>
  <c r="C206" i="10"/>
  <c r="F206" i="10"/>
  <c r="C207" i="10"/>
  <c r="F207" i="10"/>
  <c r="C208" i="10"/>
  <c r="F208" i="10"/>
  <c r="C209" i="10"/>
  <c r="F209" i="10"/>
  <c r="C210" i="10"/>
  <c r="F210" i="10"/>
  <c r="C211" i="10"/>
  <c r="F211" i="10"/>
  <c r="C212" i="10"/>
  <c r="F212" i="10"/>
  <c r="C213" i="10"/>
  <c r="F213" i="10"/>
  <c r="C214" i="10"/>
  <c r="F214" i="10"/>
  <c r="C215" i="10"/>
  <c r="F215" i="10"/>
  <c r="C216" i="10"/>
  <c r="F216" i="10"/>
  <c r="C217" i="10"/>
  <c r="F217" i="10"/>
  <c r="C218" i="10"/>
  <c r="F218" i="10"/>
  <c r="C219" i="10"/>
  <c r="F219" i="10"/>
  <c r="C220" i="10"/>
  <c r="F220" i="10"/>
  <c r="C221" i="10"/>
  <c r="F221" i="10"/>
  <c r="C222" i="10"/>
  <c r="F222" i="10"/>
  <c r="C223" i="10"/>
  <c r="F223" i="10"/>
  <c r="C224" i="10"/>
  <c r="F224" i="10"/>
  <c r="C225" i="10"/>
  <c r="F225" i="10"/>
  <c r="C226" i="10"/>
  <c r="F226" i="10"/>
  <c r="C227" i="10"/>
  <c r="F227" i="10"/>
  <c r="C228" i="10"/>
  <c r="F228" i="10"/>
  <c r="C229" i="10"/>
  <c r="F229" i="10"/>
  <c r="C230" i="10"/>
  <c r="F230" i="10"/>
  <c r="C231" i="10"/>
  <c r="F231" i="10"/>
  <c r="C232" i="10"/>
  <c r="F232" i="10"/>
  <c r="C233" i="10"/>
  <c r="F233" i="10"/>
  <c r="C234" i="10"/>
  <c r="F234" i="10"/>
  <c r="C235" i="10"/>
  <c r="F235" i="10"/>
  <c r="C236" i="10"/>
  <c r="F236" i="10"/>
  <c r="C237" i="10"/>
  <c r="F237" i="10"/>
  <c r="C238" i="10"/>
  <c r="F238" i="10"/>
  <c r="C239" i="10"/>
  <c r="F239" i="10"/>
  <c r="C240" i="10"/>
  <c r="D240" i="10" s="1"/>
  <c r="E240" i="10" s="1"/>
  <c r="F240" i="10"/>
  <c r="C241" i="10"/>
  <c r="F241" i="10"/>
  <c r="C242" i="10"/>
  <c r="F242" i="10"/>
  <c r="C243" i="10"/>
  <c r="F243" i="10"/>
  <c r="C244" i="10"/>
  <c r="F244" i="10"/>
  <c r="C245" i="10"/>
  <c r="F245" i="10"/>
  <c r="C246" i="10"/>
  <c r="F246" i="10"/>
  <c r="C247" i="10"/>
  <c r="F247" i="10"/>
  <c r="C248" i="10"/>
  <c r="F248" i="10"/>
  <c r="C249" i="10"/>
  <c r="F249" i="10"/>
  <c r="C250" i="10"/>
  <c r="F250" i="10"/>
  <c r="C251" i="10"/>
  <c r="F251" i="10"/>
  <c r="C252" i="10"/>
  <c r="F252" i="10"/>
  <c r="C253" i="10"/>
  <c r="F253" i="10"/>
  <c r="C254" i="10"/>
  <c r="F254" i="10"/>
  <c r="C255" i="10"/>
  <c r="F255" i="10"/>
  <c r="C256" i="10"/>
  <c r="F256" i="10"/>
  <c r="C257" i="10"/>
  <c r="F257" i="10"/>
  <c r="C258" i="10"/>
  <c r="F258" i="10"/>
  <c r="C259" i="10"/>
  <c r="F259" i="10"/>
  <c r="C260" i="10"/>
  <c r="F260" i="10"/>
  <c r="C261" i="10"/>
  <c r="F261" i="10"/>
  <c r="C262" i="10"/>
  <c r="F262" i="10"/>
  <c r="C263" i="10"/>
  <c r="F263" i="10"/>
  <c r="C264" i="10"/>
  <c r="F264" i="10"/>
  <c r="C265" i="10"/>
  <c r="F265" i="10"/>
  <c r="C266" i="10"/>
  <c r="F266" i="10"/>
  <c r="C267" i="10"/>
  <c r="F267" i="10"/>
  <c r="C268" i="10"/>
  <c r="F268" i="10"/>
  <c r="C269" i="10"/>
  <c r="F269" i="10"/>
  <c r="C270" i="10"/>
  <c r="F270" i="10"/>
  <c r="C271" i="10"/>
  <c r="F271" i="10"/>
  <c r="C272" i="10"/>
  <c r="F272" i="10"/>
  <c r="C273" i="10"/>
  <c r="F273" i="10"/>
  <c r="C274" i="10"/>
  <c r="F274" i="10"/>
  <c r="C275" i="10"/>
  <c r="F275" i="10"/>
  <c r="C276" i="10"/>
  <c r="F276" i="10"/>
  <c r="C277" i="10"/>
  <c r="F277" i="10"/>
  <c r="C278" i="10"/>
  <c r="F278" i="10"/>
  <c r="C279" i="10"/>
  <c r="F279" i="10"/>
  <c r="C280" i="10"/>
  <c r="F280" i="10"/>
  <c r="C281" i="10"/>
  <c r="F281" i="10"/>
  <c r="C282" i="10"/>
  <c r="F282" i="10"/>
  <c r="C283" i="10"/>
  <c r="F283" i="10"/>
  <c r="C284" i="10"/>
  <c r="F284" i="10"/>
  <c r="C285" i="10"/>
  <c r="F285" i="10"/>
  <c r="C286" i="10"/>
  <c r="F286" i="10"/>
  <c r="C287" i="10"/>
  <c r="F287" i="10"/>
  <c r="C288" i="10"/>
  <c r="F288" i="10"/>
  <c r="C289" i="10"/>
  <c r="F289" i="10"/>
  <c r="C290" i="10"/>
  <c r="F290" i="10"/>
  <c r="C291" i="10"/>
  <c r="F291" i="10"/>
  <c r="C292" i="10"/>
  <c r="F292" i="10"/>
  <c r="C293" i="10"/>
  <c r="F293" i="10"/>
  <c r="C294" i="10"/>
  <c r="F294" i="10"/>
  <c r="C295" i="10"/>
  <c r="F295" i="10"/>
  <c r="C296" i="10"/>
  <c r="F296" i="10"/>
  <c r="C297" i="10"/>
  <c r="F297" i="10"/>
  <c r="C298" i="10"/>
  <c r="F298" i="10"/>
  <c r="C299" i="10"/>
  <c r="F299" i="10"/>
  <c r="C300" i="10"/>
  <c r="F300" i="10"/>
  <c r="C301" i="10"/>
  <c r="F301" i="10"/>
  <c r="C302" i="10"/>
  <c r="F302" i="10"/>
  <c r="C303" i="10"/>
  <c r="F303" i="10"/>
  <c r="C304" i="10"/>
  <c r="F304" i="10"/>
  <c r="C305" i="10"/>
  <c r="F305" i="10"/>
  <c r="C306" i="10"/>
  <c r="D306" i="10" s="1"/>
  <c r="E306" i="10" s="1"/>
  <c r="F306" i="10"/>
  <c r="C307" i="10"/>
  <c r="F307" i="10"/>
  <c r="C308" i="10"/>
  <c r="F308" i="10"/>
  <c r="C309" i="10"/>
  <c r="F309" i="10"/>
  <c r="C310" i="10"/>
  <c r="F310" i="10"/>
  <c r="C311" i="10"/>
  <c r="F311" i="10"/>
  <c r="C312" i="10"/>
  <c r="F312" i="10"/>
  <c r="C313" i="10"/>
  <c r="F313" i="10"/>
  <c r="C314" i="10"/>
  <c r="F314" i="10"/>
  <c r="C315" i="10"/>
  <c r="F315" i="10"/>
  <c r="C316" i="10"/>
  <c r="F316" i="10"/>
  <c r="C317" i="10"/>
  <c r="F317" i="10"/>
  <c r="C318" i="10"/>
  <c r="D318" i="10" s="1"/>
  <c r="E318" i="10" s="1"/>
  <c r="F318" i="10"/>
  <c r="C319" i="10"/>
  <c r="F319" i="10"/>
  <c r="C320" i="10"/>
  <c r="F320" i="10"/>
  <c r="C321" i="10"/>
  <c r="F321" i="10"/>
  <c r="C322" i="10"/>
  <c r="F322" i="10"/>
  <c r="C323" i="10"/>
  <c r="F323" i="10"/>
  <c r="C324" i="10"/>
  <c r="F324" i="10"/>
  <c r="C325" i="10"/>
  <c r="F325" i="10"/>
  <c r="C326" i="10"/>
  <c r="F326" i="10"/>
  <c r="C327" i="10"/>
  <c r="F327" i="10"/>
  <c r="C328" i="10"/>
  <c r="D328" i="10" s="1"/>
  <c r="E328" i="10" s="1"/>
  <c r="F328" i="10"/>
  <c r="C329" i="10"/>
  <c r="F329" i="10"/>
  <c r="C330" i="10"/>
  <c r="F330" i="10"/>
  <c r="C331" i="10"/>
  <c r="F331" i="10"/>
  <c r="C332" i="10"/>
  <c r="F332" i="10"/>
  <c r="C333" i="10"/>
  <c r="F333" i="10"/>
  <c r="C334" i="10"/>
  <c r="F334" i="10"/>
  <c r="C335" i="10"/>
  <c r="F335" i="10"/>
  <c r="C336" i="10"/>
  <c r="F336" i="10"/>
  <c r="C337" i="10"/>
  <c r="F337" i="10"/>
  <c r="C338" i="10"/>
  <c r="F338" i="10"/>
  <c r="C339" i="10"/>
  <c r="F339" i="10"/>
  <c r="C340" i="10"/>
  <c r="F340" i="10"/>
  <c r="C341" i="10"/>
  <c r="F341" i="10"/>
  <c r="C342" i="10"/>
  <c r="F342" i="10"/>
  <c r="C343" i="10"/>
  <c r="F343" i="10"/>
  <c r="C344" i="10"/>
  <c r="F344" i="10"/>
  <c r="C345" i="10"/>
  <c r="F345" i="10"/>
  <c r="C346" i="10"/>
  <c r="F346" i="10"/>
  <c r="C347" i="10"/>
  <c r="F347" i="10"/>
  <c r="C348" i="10"/>
  <c r="F348" i="10"/>
  <c r="C349" i="10"/>
  <c r="F349" i="10"/>
  <c r="C350" i="10"/>
  <c r="F350" i="10"/>
  <c r="C351" i="10"/>
  <c r="F351" i="10"/>
  <c r="C352" i="10"/>
  <c r="F352" i="10"/>
  <c r="C353" i="10"/>
  <c r="F353" i="10"/>
  <c r="C354" i="10"/>
  <c r="F354" i="10"/>
  <c r="C355" i="10"/>
  <c r="F355" i="10"/>
  <c r="C356" i="10"/>
  <c r="D356" i="10" s="1"/>
  <c r="E356" i="10" s="1"/>
  <c r="F356" i="10"/>
  <c r="C357" i="10"/>
  <c r="F357" i="10"/>
  <c r="C358" i="10"/>
  <c r="F358" i="10"/>
  <c r="C359" i="10"/>
  <c r="F359" i="10"/>
  <c r="C360" i="10"/>
  <c r="F360" i="10"/>
  <c r="C361" i="10"/>
  <c r="F361" i="10"/>
  <c r="C362" i="10"/>
  <c r="F362" i="10"/>
  <c r="C363" i="10"/>
  <c r="F363" i="10"/>
  <c r="C364" i="10"/>
  <c r="F364" i="10"/>
  <c r="C365" i="10"/>
  <c r="F365" i="10"/>
  <c r="C366" i="10"/>
  <c r="F366" i="10"/>
  <c r="C367" i="10"/>
  <c r="F367" i="10"/>
  <c r="C368" i="10"/>
  <c r="F368" i="10"/>
  <c r="C369" i="10"/>
  <c r="F369" i="10"/>
  <c r="C370" i="10"/>
  <c r="F370" i="10"/>
  <c r="C371" i="10"/>
  <c r="F371" i="10"/>
  <c r="C372" i="10"/>
  <c r="F372" i="10"/>
  <c r="C373" i="10"/>
  <c r="F373" i="10"/>
  <c r="C374" i="10"/>
  <c r="F374" i="10"/>
  <c r="C375" i="10"/>
  <c r="F375" i="10"/>
  <c r="C376" i="10"/>
  <c r="F376" i="10"/>
  <c r="C377" i="10"/>
  <c r="F377" i="10"/>
  <c r="C378" i="10"/>
  <c r="F378" i="10"/>
  <c r="C379" i="10"/>
  <c r="F379" i="10"/>
  <c r="C380" i="10"/>
  <c r="F380" i="10"/>
  <c r="C381" i="10"/>
  <c r="F381" i="10"/>
  <c r="C382" i="10"/>
  <c r="F382" i="10"/>
  <c r="C383" i="10"/>
  <c r="F383" i="10"/>
  <c r="C384" i="10"/>
  <c r="F384" i="10"/>
  <c r="C385" i="10"/>
  <c r="F385" i="10"/>
  <c r="C386" i="10"/>
  <c r="F386" i="10"/>
  <c r="C387" i="10"/>
  <c r="F387" i="10"/>
  <c r="C388" i="10"/>
  <c r="F388" i="10"/>
  <c r="C389" i="10"/>
  <c r="F389" i="10"/>
  <c r="C390" i="10"/>
  <c r="F390" i="10"/>
  <c r="C391" i="10"/>
  <c r="F391" i="10"/>
  <c r="C392" i="10"/>
  <c r="F392" i="10"/>
  <c r="C393" i="10"/>
  <c r="F393" i="10"/>
  <c r="C394" i="10"/>
  <c r="F394" i="10"/>
  <c r="C395" i="10"/>
  <c r="F395" i="10"/>
  <c r="C396" i="10"/>
  <c r="F396" i="10"/>
  <c r="C397" i="10"/>
  <c r="F397" i="10"/>
  <c r="C398" i="10"/>
  <c r="F398" i="10"/>
  <c r="C399" i="10"/>
  <c r="F399" i="10"/>
  <c r="C400" i="10"/>
  <c r="F400" i="10"/>
  <c r="C401" i="10"/>
  <c r="F401" i="10"/>
  <c r="C402" i="10"/>
  <c r="F402" i="10"/>
  <c r="C403" i="10"/>
  <c r="F403" i="10"/>
  <c r="C404" i="10"/>
  <c r="F404" i="10"/>
  <c r="C405" i="10"/>
  <c r="F405" i="10"/>
  <c r="C406" i="10"/>
  <c r="F406" i="10"/>
  <c r="C407" i="10"/>
  <c r="F407" i="10"/>
  <c r="C408" i="10"/>
  <c r="F408" i="10"/>
  <c r="C409" i="10"/>
  <c r="F409" i="10"/>
  <c r="C410" i="10"/>
  <c r="F410" i="10"/>
  <c r="C411" i="10"/>
  <c r="F411" i="10"/>
  <c r="C412" i="10"/>
  <c r="F412" i="10"/>
  <c r="C413" i="10"/>
  <c r="F413" i="10"/>
  <c r="C414" i="10"/>
  <c r="F414" i="10"/>
  <c r="C415" i="10"/>
  <c r="F415" i="10"/>
  <c r="C416" i="10"/>
  <c r="F416" i="10"/>
  <c r="C417" i="10"/>
  <c r="F417" i="10"/>
  <c r="C418" i="10"/>
  <c r="F418" i="10"/>
  <c r="C419" i="10"/>
  <c r="F419" i="10"/>
  <c r="C420" i="10"/>
  <c r="F420" i="10"/>
  <c r="C421" i="10"/>
  <c r="F421" i="10"/>
  <c r="C422" i="10"/>
  <c r="F422" i="10"/>
  <c r="C423" i="10"/>
  <c r="F423" i="10"/>
  <c r="C424" i="10"/>
  <c r="F424" i="10"/>
  <c r="C425" i="10"/>
  <c r="F425" i="10"/>
  <c r="C426" i="10"/>
  <c r="F426" i="10"/>
  <c r="C427" i="10"/>
  <c r="F427" i="10"/>
  <c r="C428" i="10"/>
  <c r="F428" i="10"/>
  <c r="C429" i="10"/>
  <c r="F429" i="10"/>
  <c r="C430" i="10"/>
  <c r="F430" i="10"/>
  <c r="C431" i="10"/>
  <c r="F431" i="10"/>
  <c r="C432" i="10"/>
  <c r="F432" i="10"/>
  <c r="C433" i="10"/>
  <c r="F433" i="10"/>
  <c r="C434" i="10"/>
  <c r="F434" i="10"/>
  <c r="C435" i="10"/>
  <c r="F435" i="10"/>
  <c r="C436" i="10"/>
  <c r="F436" i="10"/>
  <c r="C437" i="10"/>
  <c r="F437" i="10"/>
  <c r="C438" i="10"/>
  <c r="F438" i="10"/>
  <c r="C439" i="10"/>
  <c r="F439" i="10"/>
  <c r="C440" i="10"/>
  <c r="D440" i="10" s="1"/>
  <c r="E440" i="10" s="1"/>
  <c r="F440" i="10"/>
  <c r="C441" i="10"/>
  <c r="F441" i="10"/>
  <c r="C442" i="10"/>
  <c r="F442" i="10"/>
  <c r="C443" i="10"/>
  <c r="F443" i="10"/>
  <c r="C444" i="10"/>
  <c r="F444" i="10"/>
  <c r="C445" i="10"/>
  <c r="F445" i="10"/>
  <c r="C446" i="10"/>
  <c r="F446" i="10"/>
  <c r="C447" i="10"/>
  <c r="F447" i="10"/>
  <c r="C448" i="10"/>
  <c r="F448" i="10"/>
  <c r="C449" i="10"/>
  <c r="F449" i="10"/>
  <c r="C450" i="10"/>
  <c r="D450" i="10" s="1"/>
  <c r="E450" i="10" s="1"/>
  <c r="F450" i="10"/>
  <c r="C451" i="10"/>
  <c r="F451" i="10"/>
  <c r="C452" i="10"/>
  <c r="F452" i="10"/>
  <c r="C453" i="10"/>
  <c r="F453" i="10"/>
  <c r="C454" i="10"/>
  <c r="F454" i="10"/>
  <c r="C455" i="10"/>
  <c r="F455" i="10"/>
  <c r="C456" i="10"/>
  <c r="D456" i="10" s="1"/>
  <c r="E456" i="10" s="1"/>
  <c r="F456" i="10"/>
  <c r="C457" i="10"/>
  <c r="F457" i="10"/>
  <c r="C458" i="10"/>
  <c r="F458" i="10"/>
  <c r="C459" i="10"/>
  <c r="F459" i="10"/>
  <c r="C460" i="10"/>
  <c r="F460" i="10"/>
  <c r="C461" i="10"/>
  <c r="F461" i="10"/>
  <c r="C462" i="10"/>
  <c r="F462" i="10"/>
  <c r="C463" i="10"/>
  <c r="F463" i="10"/>
  <c r="C464" i="10"/>
  <c r="F464" i="10"/>
  <c r="C465" i="10"/>
  <c r="F465" i="10"/>
  <c r="C466" i="10"/>
  <c r="F466" i="10"/>
  <c r="C467" i="10"/>
  <c r="F467" i="10"/>
  <c r="C468" i="10"/>
  <c r="F468" i="10"/>
  <c r="C469" i="10"/>
  <c r="F469" i="10"/>
  <c r="C470" i="10"/>
  <c r="F470" i="10"/>
  <c r="C471" i="10"/>
  <c r="F471" i="10"/>
  <c r="C472" i="10"/>
  <c r="F472" i="10"/>
  <c r="C473" i="10"/>
  <c r="F473" i="10"/>
  <c r="C474" i="10"/>
  <c r="F474" i="10"/>
  <c r="C475" i="10"/>
  <c r="F475" i="10"/>
  <c r="C476" i="10"/>
  <c r="F476" i="10"/>
  <c r="C477" i="10"/>
  <c r="F477" i="10"/>
  <c r="C478" i="10"/>
  <c r="F478" i="10"/>
  <c r="C479" i="10"/>
  <c r="F479" i="10"/>
  <c r="C480" i="10"/>
  <c r="F480" i="10"/>
  <c r="C481" i="10"/>
  <c r="F481" i="10"/>
  <c r="C482" i="10"/>
  <c r="F482" i="10"/>
  <c r="C483" i="10"/>
  <c r="F483" i="10"/>
  <c r="C484" i="10"/>
  <c r="F484" i="10"/>
  <c r="C485" i="10"/>
  <c r="F485" i="10"/>
  <c r="C486" i="10"/>
  <c r="D486" i="10" s="1"/>
  <c r="E486" i="10" s="1"/>
  <c r="F486" i="10"/>
  <c r="C487" i="10"/>
  <c r="F487" i="10"/>
  <c r="C488" i="10"/>
  <c r="F488" i="10"/>
  <c r="C489" i="10"/>
  <c r="F489" i="10"/>
  <c r="C490" i="10"/>
  <c r="F490" i="10"/>
  <c r="C491" i="10"/>
  <c r="F491" i="10"/>
  <c r="C492" i="10"/>
  <c r="F492" i="10"/>
  <c r="C493" i="10"/>
  <c r="F493" i="10"/>
  <c r="C494" i="10"/>
  <c r="F494" i="10"/>
  <c r="C495" i="10"/>
  <c r="F495" i="10"/>
  <c r="C496" i="10"/>
  <c r="F496" i="10"/>
  <c r="C497" i="10"/>
  <c r="F497" i="10"/>
  <c r="C498" i="10"/>
  <c r="F498" i="10"/>
  <c r="C499" i="10"/>
  <c r="F499" i="10"/>
  <c r="C500" i="10"/>
  <c r="F500" i="10"/>
  <c r="C501" i="10"/>
  <c r="F501" i="10"/>
  <c r="C502" i="10"/>
  <c r="F502" i="10"/>
  <c r="C503" i="10"/>
  <c r="F503" i="10"/>
  <c r="C504" i="10"/>
  <c r="F504" i="10"/>
  <c r="C505" i="10"/>
  <c r="F505" i="10"/>
  <c r="C506" i="10"/>
  <c r="F506" i="10"/>
  <c r="C507" i="10"/>
  <c r="F507" i="10"/>
  <c r="C508" i="10"/>
  <c r="D508" i="10" s="1"/>
  <c r="E508" i="10" s="1"/>
  <c r="F508" i="10"/>
  <c r="C509" i="10"/>
  <c r="D509" i="10" s="1"/>
  <c r="E509" i="10" s="1"/>
  <c r="F509" i="10"/>
  <c r="C510" i="10"/>
  <c r="F510" i="10"/>
  <c r="C511" i="10"/>
  <c r="F511" i="10"/>
  <c r="C512" i="10"/>
  <c r="F512" i="10"/>
  <c r="C513" i="10"/>
  <c r="F513" i="10"/>
  <c r="C514" i="10"/>
  <c r="F514" i="10"/>
  <c r="C515" i="10"/>
  <c r="F515" i="10"/>
  <c r="C516" i="10"/>
  <c r="F516" i="10"/>
  <c r="C517" i="10"/>
  <c r="F517" i="10"/>
  <c r="C518" i="10"/>
  <c r="F518" i="10"/>
  <c r="C519" i="10"/>
  <c r="F519" i="10"/>
  <c r="C520" i="10"/>
  <c r="F520" i="10"/>
  <c r="C521" i="10"/>
  <c r="F521" i="10"/>
  <c r="C522" i="10"/>
  <c r="F522" i="10"/>
  <c r="C523" i="10"/>
  <c r="F523" i="10"/>
  <c r="C524" i="10"/>
  <c r="F524" i="10"/>
  <c r="C525" i="10"/>
  <c r="F525" i="10"/>
  <c r="C526" i="10"/>
  <c r="F526" i="10"/>
  <c r="C527" i="10"/>
  <c r="F527" i="10"/>
  <c r="C528" i="10"/>
  <c r="F528" i="10"/>
  <c r="C529" i="10"/>
  <c r="F529" i="10"/>
  <c r="C530" i="10"/>
  <c r="F530" i="10"/>
  <c r="C531" i="10"/>
  <c r="F531" i="10"/>
  <c r="C532" i="10"/>
  <c r="F532" i="10"/>
  <c r="C533" i="10"/>
  <c r="F533" i="10"/>
  <c r="C534" i="10"/>
  <c r="F534" i="10"/>
  <c r="C535" i="10"/>
  <c r="F535" i="10"/>
  <c r="C536" i="10"/>
  <c r="F536" i="10"/>
  <c r="C537" i="10"/>
  <c r="F537" i="10"/>
  <c r="C538" i="10"/>
  <c r="F538" i="10"/>
  <c r="C539" i="10"/>
  <c r="F539" i="10"/>
  <c r="C540" i="10"/>
  <c r="F540" i="10"/>
  <c r="C541" i="10"/>
  <c r="F541" i="10"/>
  <c r="C542" i="10"/>
  <c r="F542" i="10"/>
  <c r="C543" i="10"/>
  <c r="F543" i="10"/>
  <c r="C544" i="10"/>
  <c r="F544" i="10"/>
  <c r="C545" i="10"/>
  <c r="F545" i="10"/>
  <c r="C546" i="10"/>
  <c r="F546" i="10"/>
  <c r="C547" i="10"/>
  <c r="F547" i="10"/>
  <c r="C548" i="10"/>
  <c r="F548" i="10"/>
  <c r="C549" i="10"/>
  <c r="F549" i="10"/>
  <c r="C550" i="10"/>
  <c r="F550" i="10"/>
  <c r="C551" i="10"/>
  <c r="F551" i="10"/>
  <c r="C552" i="10"/>
  <c r="F552" i="10"/>
  <c r="C553" i="10"/>
  <c r="F553" i="10"/>
  <c r="C554" i="10"/>
  <c r="F554" i="10"/>
  <c r="C555" i="10"/>
  <c r="F555" i="10"/>
  <c r="C556" i="10"/>
  <c r="F556" i="10"/>
  <c r="C557" i="10"/>
  <c r="F557" i="10"/>
  <c r="C558" i="10"/>
  <c r="F558" i="10"/>
  <c r="C559" i="10"/>
  <c r="F559" i="10"/>
  <c r="C560" i="10"/>
  <c r="F560" i="10"/>
  <c r="C561" i="10"/>
  <c r="F561" i="10"/>
  <c r="C562" i="10"/>
  <c r="F562" i="10"/>
  <c r="C563" i="10"/>
  <c r="F563" i="10"/>
  <c r="C564" i="10"/>
  <c r="D564" i="10" s="1"/>
  <c r="E564" i="10" s="1"/>
  <c r="F564" i="10"/>
  <c r="C565" i="10"/>
  <c r="F565" i="10"/>
  <c r="C566" i="10"/>
  <c r="F566" i="10"/>
  <c r="C567" i="10"/>
  <c r="F567" i="10"/>
  <c r="C568" i="10"/>
  <c r="F568" i="10"/>
  <c r="C569" i="10"/>
  <c r="F569" i="10"/>
  <c r="C570" i="10"/>
  <c r="F570" i="10"/>
  <c r="C571" i="10"/>
  <c r="F571" i="10"/>
  <c r="C572" i="10"/>
  <c r="F572" i="10"/>
  <c r="C573" i="10"/>
  <c r="F573" i="10"/>
  <c r="C574" i="10"/>
  <c r="F574" i="10"/>
  <c r="C575" i="10"/>
  <c r="F575" i="10"/>
  <c r="C576" i="10"/>
  <c r="F576" i="10"/>
  <c r="C577" i="10"/>
  <c r="F577" i="10"/>
  <c r="C578" i="10"/>
  <c r="F578" i="10"/>
  <c r="C579" i="10"/>
  <c r="F579" i="10"/>
  <c r="C580" i="10"/>
  <c r="F580" i="10"/>
  <c r="C581" i="10"/>
  <c r="F581" i="10"/>
  <c r="C582" i="10"/>
  <c r="F582" i="10"/>
  <c r="C583" i="10"/>
  <c r="F583" i="10"/>
  <c r="C584" i="10"/>
  <c r="F584" i="10"/>
  <c r="C585" i="10"/>
  <c r="F585" i="10"/>
  <c r="C586" i="10"/>
  <c r="F586" i="10"/>
  <c r="C587" i="10"/>
  <c r="F587" i="10"/>
  <c r="C588" i="10"/>
  <c r="D588" i="10" s="1"/>
  <c r="E588" i="10" s="1"/>
  <c r="F588" i="10"/>
  <c r="C589" i="10"/>
  <c r="F589" i="10"/>
  <c r="C590" i="10"/>
  <c r="F590" i="10"/>
  <c r="C591" i="10"/>
  <c r="F591" i="10"/>
  <c r="C592" i="10"/>
  <c r="F592" i="10"/>
  <c r="C593" i="10"/>
  <c r="F593" i="10"/>
  <c r="C594" i="10"/>
  <c r="F594" i="10"/>
  <c r="C595" i="10"/>
  <c r="F595" i="10"/>
  <c r="C596" i="10"/>
  <c r="F596" i="10"/>
  <c r="C597" i="10"/>
  <c r="F597" i="10"/>
  <c r="C598" i="10"/>
  <c r="F598" i="10"/>
  <c r="C599" i="10"/>
  <c r="F599" i="10"/>
  <c r="C600" i="10"/>
  <c r="F600" i="10"/>
  <c r="C601" i="10"/>
  <c r="F601" i="10"/>
  <c r="C602" i="10"/>
  <c r="F602" i="10"/>
  <c r="C603" i="10"/>
  <c r="F603" i="10"/>
  <c r="C604" i="10"/>
  <c r="F604" i="10"/>
  <c r="C605" i="10"/>
  <c r="F605" i="10"/>
  <c r="C606" i="10"/>
  <c r="F606" i="10"/>
  <c r="C607" i="10"/>
  <c r="F607" i="10"/>
  <c r="C608" i="10"/>
  <c r="F608" i="10"/>
  <c r="C609" i="10"/>
  <c r="F609" i="10"/>
  <c r="C610" i="10"/>
  <c r="F610" i="10"/>
  <c r="C611" i="10"/>
  <c r="F611" i="10"/>
  <c r="C612" i="10"/>
  <c r="F612" i="10"/>
  <c r="C613" i="10"/>
  <c r="F613" i="10"/>
  <c r="C614" i="10"/>
  <c r="F614" i="10"/>
  <c r="C615" i="10"/>
  <c r="F615" i="10"/>
  <c r="C616" i="10"/>
  <c r="F616" i="10"/>
  <c r="C617" i="10"/>
  <c r="F617" i="10"/>
  <c r="C618" i="10"/>
  <c r="F618" i="10"/>
  <c r="C619" i="10"/>
  <c r="F619" i="10"/>
  <c r="C620" i="10"/>
  <c r="F620" i="10"/>
  <c r="C621" i="10"/>
  <c r="F621" i="10"/>
  <c r="C622" i="10"/>
  <c r="F622" i="10"/>
  <c r="C623" i="10"/>
  <c r="F623" i="10"/>
  <c r="C624" i="10"/>
  <c r="F624" i="10"/>
  <c r="C625" i="10"/>
  <c r="F625" i="10"/>
  <c r="C626" i="10"/>
  <c r="F626" i="10"/>
  <c r="C627" i="10"/>
  <c r="F627" i="10"/>
  <c r="C628" i="10"/>
  <c r="F628" i="10"/>
  <c r="C629" i="10"/>
  <c r="F629" i="10"/>
  <c r="C630" i="10"/>
  <c r="F630" i="10"/>
  <c r="C631" i="10"/>
  <c r="F631" i="10"/>
  <c r="C632" i="10"/>
  <c r="F632" i="10"/>
  <c r="C633" i="10"/>
  <c r="F633" i="10"/>
  <c r="C634" i="10"/>
  <c r="F634" i="10"/>
  <c r="C635" i="10"/>
  <c r="F635" i="10"/>
  <c r="C636" i="10"/>
  <c r="F636" i="10"/>
  <c r="C637" i="10"/>
  <c r="F637" i="10"/>
  <c r="C638" i="10"/>
  <c r="F638" i="10"/>
  <c r="C639" i="10"/>
  <c r="F639" i="10"/>
  <c r="C640" i="10"/>
  <c r="F640" i="10"/>
  <c r="C641" i="10"/>
  <c r="F641" i="10"/>
  <c r="C642" i="10"/>
  <c r="F642" i="10"/>
  <c r="C643" i="10"/>
  <c r="F643" i="10"/>
  <c r="C644" i="10"/>
  <c r="F644" i="10"/>
  <c r="C645" i="10"/>
  <c r="F645" i="10"/>
  <c r="C646" i="10"/>
  <c r="F646" i="10"/>
  <c r="C647" i="10"/>
  <c r="F647" i="10"/>
  <c r="C648" i="10"/>
  <c r="F648" i="10"/>
  <c r="C649" i="10"/>
  <c r="F649" i="10"/>
  <c r="C650" i="10"/>
  <c r="D650" i="10" s="1"/>
  <c r="E650" i="10" s="1"/>
  <c r="F650" i="10"/>
  <c r="C651" i="10"/>
  <c r="F651" i="10"/>
  <c r="C652" i="10"/>
  <c r="F652" i="10"/>
  <c r="C653" i="10"/>
  <c r="F653" i="10"/>
  <c r="C654" i="10"/>
  <c r="F654" i="10"/>
  <c r="C655" i="10"/>
  <c r="F655" i="10"/>
  <c r="C656" i="10"/>
  <c r="F656" i="10"/>
  <c r="C657" i="10"/>
  <c r="F657" i="10"/>
  <c r="C658" i="10"/>
  <c r="F658" i="10"/>
  <c r="C659" i="10"/>
  <c r="F659" i="10"/>
  <c r="C660" i="10"/>
  <c r="F660" i="10"/>
  <c r="C661" i="10"/>
  <c r="F661" i="10"/>
  <c r="C662" i="10"/>
  <c r="F662" i="10"/>
  <c r="C663" i="10"/>
  <c r="F663" i="10"/>
  <c r="C664" i="10"/>
  <c r="F664" i="10"/>
  <c r="C665" i="10"/>
  <c r="F665" i="10"/>
  <c r="C666" i="10"/>
  <c r="F666" i="10"/>
  <c r="C667" i="10"/>
  <c r="F667" i="10"/>
  <c r="C668" i="10"/>
  <c r="F668" i="10"/>
  <c r="C669" i="10"/>
  <c r="F669" i="10"/>
  <c r="C670" i="10"/>
  <c r="F670" i="10"/>
  <c r="C671" i="10"/>
  <c r="F671" i="10"/>
  <c r="C672" i="10"/>
  <c r="F672" i="10"/>
  <c r="C673" i="10"/>
  <c r="F673" i="10"/>
  <c r="C674" i="10"/>
  <c r="F674" i="10"/>
  <c r="C675" i="10"/>
  <c r="F675" i="10"/>
  <c r="C676" i="10"/>
  <c r="D676" i="10" s="1"/>
  <c r="E676" i="10" s="1"/>
  <c r="F676" i="10"/>
  <c r="C677" i="10"/>
  <c r="F677" i="10"/>
  <c r="C678" i="10"/>
  <c r="F678" i="10"/>
  <c r="C679" i="10"/>
  <c r="F679" i="10"/>
  <c r="C680" i="10"/>
  <c r="F680" i="10"/>
  <c r="C681" i="10"/>
  <c r="F681" i="10"/>
  <c r="C682" i="10"/>
  <c r="F682" i="10"/>
  <c r="C683" i="10"/>
  <c r="F683" i="10"/>
  <c r="C684" i="10"/>
  <c r="F684" i="10"/>
  <c r="C685" i="10"/>
  <c r="F685" i="10"/>
  <c r="C686" i="10"/>
  <c r="F686" i="10"/>
  <c r="C687" i="10"/>
  <c r="F687" i="10"/>
  <c r="C688" i="10"/>
  <c r="F688" i="10"/>
  <c r="C689" i="10"/>
  <c r="F689" i="10"/>
  <c r="C690" i="10"/>
  <c r="F690" i="10"/>
  <c r="C691" i="10"/>
  <c r="F691" i="10"/>
  <c r="C692" i="10"/>
  <c r="F692" i="10"/>
  <c r="C693" i="10"/>
  <c r="F693" i="10"/>
  <c r="C694" i="10"/>
  <c r="F694" i="10"/>
  <c r="C695" i="10"/>
  <c r="F695" i="10"/>
  <c r="C696" i="10"/>
  <c r="F696" i="10"/>
  <c r="C697" i="10"/>
  <c r="F697" i="10"/>
  <c r="C698" i="10"/>
  <c r="F698" i="10"/>
  <c r="C699" i="10"/>
  <c r="F699" i="10"/>
  <c r="C700" i="10"/>
  <c r="F700" i="10"/>
  <c r="C701" i="10"/>
  <c r="F701" i="10"/>
  <c r="C702" i="10"/>
  <c r="F702" i="10"/>
  <c r="C703" i="10"/>
  <c r="F703" i="10"/>
  <c r="C704" i="10"/>
  <c r="F704" i="10"/>
  <c r="C705" i="10"/>
  <c r="F705" i="10"/>
  <c r="C706" i="10"/>
  <c r="F706" i="10"/>
  <c r="C707" i="10"/>
  <c r="F707" i="10"/>
  <c r="C708" i="10"/>
  <c r="F708" i="10"/>
  <c r="C709" i="10"/>
  <c r="F709" i="10"/>
  <c r="C710" i="10"/>
  <c r="F710" i="10"/>
  <c r="C711" i="10"/>
  <c r="F711" i="10"/>
  <c r="C712" i="10"/>
  <c r="F712" i="10"/>
  <c r="C713" i="10"/>
  <c r="F713" i="10"/>
  <c r="C714" i="10"/>
  <c r="D714" i="10" s="1"/>
  <c r="E714" i="10" s="1"/>
  <c r="F714" i="10"/>
  <c r="C715" i="10"/>
  <c r="F715" i="10"/>
  <c r="C716" i="10"/>
  <c r="F716" i="10"/>
  <c r="C717" i="10"/>
  <c r="F717" i="10"/>
  <c r="C718" i="10"/>
  <c r="F718" i="10"/>
  <c r="C719" i="10"/>
  <c r="F719" i="10"/>
  <c r="C720" i="10"/>
  <c r="F720" i="10"/>
  <c r="C721" i="10"/>
  <c r="F721" i="10"/>
  <c r="C722" i="10"/>
  <c r="F722" i="10"/>
  <c r="C723" i="10"/>
  <c r="F723" i="10"/>
  <c r="C724" i="10"/>
  <c r="F724" i="10"/>
  <c r="C725" i="10"/>
  <c r="F725" i="10"/>
  <c r="C726" i="10"/>
  <c r="F726" i="10"/>
  <c r="C727" i="10"/>
  <c r="F727" i="10"/>
  <c r="C728" i="10"/>
  <c r="F728" i="10"/>
  <c r="C729" i="10"/>
  <c r="F729" i="10"/>
  <c r="C730" i="10"/>
  <c r="F730" i="10"/>
  <c r="C731" i="10"/>
  <c r="F731" i="10"/>
  <c r="C732" i="10"/>
  <c r="F732" i="10"/>
  <c r="C733" i="10"/>
  <c r="F733" i="10"/>
  <c r="C734" i="10"/>
  <c r="F734" i="10"/>
  <c r="C735" i="10"/>
  <c r="F735" i="10"/>
  <c r="C736" i="10"/>
  <c r="F736" i="10"/>
  <c r="C737" i="10"/>
  <c r="F737" i="10"/>
  <c r="C738" i="10"/>
  <c r="F738" i="10"/>
  <c r="C739" i="10"/>
  <c r="F739" i="10"/>
  <c r="C740" i="10"/>
  <c r="F740" i="10"/>
  <c r="C741" i="10"/>
  <c r="F741" i="10"/>
  <c r="C742" i="10"/>
  <c r="F742" i="10"/>
  <c r="C743" i="10"/>
  <c r="F743" i="10"/>
  <c r="C744" i="10"/>
  <c r="F744" i="10"/>
  <c r="C745" i="10"/>
  <c r="F745" i="10"/>
  <c r="C746" i="10"/>
  <c r="F746" i="10"/>
  <c r="C747" i="10"/>
  <c r="F747" i="10"/>
  <c r="C748" i="10"/>
  <c r="F748" i="10"/>
  <c r="C749" i="10"/>
  <c r="F749" i="10"/>
  <c r="C750" i="10"/>
  <c r="F750" i="10"/>
  <c r="C751" i="10"/>
  <c r="F751" i="10"/>
  <c r="C752" i="10"/>
  <c r="F752" i="10"/>
  <c r="C753" i="10"/>
  <c r="F753" i="10"/>
  <c r="C754" i="10"/>
  <c r="F754" i="10"/>
  <c r="C755" i="10"/>
  <c r="F755" i="10"/>
  <c r="C756" i="10"/>
  <c r="F756" i="10"/>
  <c r="C757" i="10"/>
  <c r="F757" i="10"/>
  <c r="C758" i="10"/>
  <c r="F758" i="10"/>
  <c r="C759" i="10"/>
  <c r="F759" i="10"/>
  <c r="C760" i="10"/>
  <c r="F760" i="10"/>
  <c r="C761" i="10"/>
  <c r="F761" i="10"/>
  <c r="C762" i="10"/>
  <c r="F762" i="10"/>
  <c r="C763" i="10"/>
  <c r="F763" i="10"/>
  <c r="C764" i="10"/>
  <c r="F764" i="10"/>
  <c r="C765" i="10"/>
  <c r="F765" i="10"/>
  <c r="C766" i="10"/>
  <c r="F766" i="10"/>
  <c r="C767" i="10"/>
  <c r="F767" i="10"/>
  <c r="C768" i="10"/>
  <c r="F768" i="10"/>
  <c r="C769" i="10"/>
  <c r="F769" i="10"/>
  <c r="C770" i="10"/>
  <c r="F770" i="10"/>
  <c r="C771" i="10"/>
  <c r="F771" i="10"/>
  <c r="C772" i="10"/>
  <c r="F772" i="10"/>
  <c r="C773" i="10"/>
  <c r="F773" i="10"/>
  <c r="C774" i="10"/>
  <c r="F774" i="10"/>
  <c r="C775" i="10"/>
  <c r="F775" i="10"/>
  <c r="C776" i="10"/>
  <c r="F776" i="10"/>
  <c r="C777" i="10"/>
  <c r="F777" i="10"/>
  <c r="C778" i="10"/>
  <c r="F778" i="10"/>
  <c r="C779" i="10"/>
  <c r="F779" i="10"/>
  <c r="C780" i="10"/>
  <c r="F780" i="10"/>
  <c r="C781" i="10"/>
  <c r="F781" i="10"/>
  <c r="C782" i="10"/>
  <c r="F782" i="10"/>
  <c r="C783" i="10"/>
  <c r="F783" i="10"/>
  <c r="C784" i="10"/>
  <c r="F784" i="10"/>
  <c r="C785" i="10"/>
  <c r="F785" i="10"/>
  <c r="C786" i="10"/>
  <c r="F786" i="10"/>
  <c r="C787" i="10"/>
  <c r="F787" i="10"/>
  <c r="C788" i="10"/>
  <c r="F788" i="10"/>
  <c r="C789" i="10"/>
  <c r="F789" i="10"/>
  <c r="C790" i="10"/>
  <c r="F790" i="10"/>
  <c r="C791" i="10"/>
  <c r="F791" i="10"/>
  <c r="C792" i="10"/>
  <c r="D792" i="10" s="1"/>
  <c r="E792" i="10" s="1"/>
  <c r="F792" i="10"/>
  <c r="C793" i="10"/>
  <c r="F793" i="10"/>
  <c r="C794" i="10"/>
  <c r="F794" i="10"/>
  <c r="C795" i="10"/>
  <c r="F795" i="10"/>
  <c r="C796" i="10"/>
  <c r="F796" i="10"/>
  <c r="C797" i="10"/>
  <c r="F797" i="10"/>
  <c r="C798" i="10"/>
  <c r="F798" i="10"/>
  <c r="C799" i="10"/>
  <c r="F799" i="10"/>
  <c r="C800" i="10"/>
  <c r="F800" i="10"/>
  <c r="C801" i="10"/>
  <c r="F801" i="10"/>
  <c r="C802" i="10"/>
  <c r="F802" i="10"/>
  <c r="C803" i="10"/>
  <c r="F803" i="10"/>
  <c r="C804" i="10"/>
  <c r="F804" i="10"/>
  <c r="C805" i="10"/>
  <c r="F805" i="10"/>
  <c r="C806" i="10"/>
  <c r="F806" i="10"/>
  <c r="C807" i="10"/>
  <c r="F807" i="10"/>
  <c r="C808" i="10"/>
  <c r="F808" i="10"/>
  <c r="C809" i="10"/>
  <c r="F809" i="10"/>
  <c r="C810" i="10"/>
  <c r="F810" i="10"/>
  <c r="C811" i="10"/>
  <c r="F811" i="10"/>
  <c r="C812" i="10"/>
  <c r="F812" i="10"/>
  <c r="C813" i="10"/>
  <c r="F813" i="10"/>
  <c r="C814" i="10"/>
  <c r="F814" i="10"/>
  <c r="C815" i="10"/>
  <c r="F815" i="10"/>
  <c r="C816" i="10"/>
  <c r="F816" i="10"/>
  <c r="C817" i="10"/>
  <c r="F817" i="10"/>
  <c r="C818" i="10"/>
  <c r="F818" i="10"/>
  <c r="C819" i="10"/>
  <c r="F819" i="10"/>
  <c r="C820" i="10"/>
  <c r="F820" i="10"/>
  <c r="C821" i="10"/>
  <c r="F821" i="10"/>
  <c r="C822" i="10"/>
  <c r="F822" i="10"/>
  <c r="C823" i="10"/>
  <c r="F823" i="10"/>
  <c r="C824" i="10"/>
  <c r="F824" i="10"/>
  <c r="C825" i="10"/>
  <c r="F825" i="10"/>
  <c r="C826" i="10"/>
  <c r="F826" i="10"/>
  <c r="C827" i="10"/>
  <c r="F827" i="10"/>
  <c r="C828" i="10"/>
  <c r="D828" i="10" s="1"/>
  <c r="E828" i="10" s="1"/>
  <c r="F828" i="10"/>
  <c r="C829" i="10"/>
  <c r="F829" i="10"/>
  <c r="C830" i="10"/>
  <c r="F830" i="10"/>
  <c r="C831" i="10"/>
  <c r="F831" i="10"/>
  <c r="C832" i="10"/>
  <c r="D832" i="10" s="1"/>
  <c r="E832" i="10" s="1"/>
  <c r="F832" i="10"/>
  <c r="C833" i="10"/>
  <c r="F833" i="10"/>
  <c r="C834" i="10"/>
  <c r="F834" i="10"/>
  <c r="C835" i="10"/>
  <c r="F835" i="10"/>
  <c r="C836" i="10"/>
  <c r="F836" i="10"/>
  <c r="C837" i="10"/>
  <c r="F837" i="10"/>
  <c r="C838" i="10"/>
  <c r="F838" i="10"/>
  <c r="C839" i="10"/>
  <c r="F839" i="10"/>
  <c r="C840" i="10"/>
  <c r="F840" i="10"/>
  <c r="C841" i="10"/>
  <c r="F841" i="10"/>
  <c r="C842" i="10"/>
  <c r="F842" i="10"/>
  <c r="C843" i="10"/>
  <c r="F843" i="10"/>
  <c r="C844" i="10"/>
  <c r="F844" i="10"/>
  <c r="C845" i="10"/>
  <c r="F845" i="10"/>
  <c r="C846" i="10"/>
  <c r="F846" i="10"/>
  <c r="C847" i="10"/>
  <c r="F847" i="10"/>
  <c r="C848" i="10"/>
  <c r="F848" i="10"/>
  <c r="C849" i="10"/>
  <c r="F849" i="10"/>
  <c r="C850" i="10"/>
  <c r="F850" i="10"/>
  <c r="C851" i="10"/>
  <c r="F851" i="10"/>
  <c r="C852" i="10"/>
  <c r="F852" i="10"/>
  <c r="C853" i="10"/>
  <c r="F853" i="10"/>
  <c r="C854" i="10"/>
  <c r="F854" i="10"/>
  <c r="C855" i="10"/>
  <c r="F855" i="10"/>
  <c r="C856" i="10"/>
  <c r="F856" i="10"/>
  <c r="C857" i="10"/>
  <c r="F857" i="10"/>
  <c r="C858" i="10"/>
  <c r="F858" i="10"/>
  <c r="C859" i="10"/>
  <c r="F859" i="10"/>
  <c r="C860" i="10"/>
  <c r="F860" i="10"/>
  <c r="C861" i="10"/>
  <c r="F861" i="10"/>
  <c r="C862" i="10"/>
  <c r="F862" i="10"/>
  <c r="C863" i="10"/>
  <c r="F863" i="10"/>
  <c r="C864" i="10"/>
  <c r="F864" i="10"/>
  <c r="C865" i="10"/>
  <c r="F865" i="10"/>
  <c r="C866" i="10"/>
  <c r="F866" i="10"/>
  <c r="C867" i="10"/>
  <c r="F867" i="10"/>
  <c r="C868" i="10"/>
  <c r="F868" i="10"/>
  <c r="C869" i="10"/>
  <c r="F869" i="10"/>
  <c r="C870" i="10"/>
  <c r="F870" i="10"/>
  <c r="C871" i="10"/>
  <c r="F871" i="10"/>
  <c r="C872" i="10"/>
  <c r="F872" i="10"/>
  <c r="C873" i="10"/>
  <c r="F873" i="10"/>
  <c r="C874" i="10"/>
  <c r="F874" i="10"/>
  <c r="C875" i="10"/>
  <c r="F875" i="10"/>
  <c r="C876" i="10"/>
  <c r="F876" i="10"/>
  <c r="C877" i="10"/>
  <c r="F877" i="10"/>
  <c r="C878" i="10"/>
  <c r="F878" i="10"/>
  <c r="C879" i="10"/>
  <c r="F879" i="10"/>
  <c r="C880" i="10"/>
  <c r="F880" i="10"/>
  <c r="C881" i="10"/>
  <c r="F881" i="10"/>
  <c r="C882" i="10"/>
  <c r="F882" i="10"/>
  <c r="C883" i="10"/>
  <c r="F883" i="10"/>
  <c r="C884" i="10"/>
  <c r="D884" i="10" s="1"/>
  <c r="E884" i="10" s="1"/>
  <c r="F884" i="10"/>
  <c r="C885" i="10"/>
  <c r="F885" i="10"/>
  <c r="C886" i="10"/>
  <c r="F886" i="10"/>
  <c r="C887" i="10"/>
  <c r="F887" i="10"/>
  <c r="C888" i="10"/>
  <c r="F888" i="10"/>
  <c r="C889" i="10"/>
  <c r="F889" i="10"/>
  <c r="C890" i="10"/>
  <c r="F890" i="10"/>
  <c r="C891" i="10"/>
  <c r="F891" i="10"/>
  <c r="C892" i="10"/>
  <c r="F892" i="10"/>
  <c r="C893" i="10"/>
  <c r="F893" i="10"/>
  <c r="C894" i="10"/>
  <c r="F894" i="10"/>
  <c r="C895" i="10"/>
  <c r="F895" i="10"/>
  <c r="C896" i="10"/>
  <c r="F896" i="10"/>
  <c r="D162" i="10"/>
  <c r="E162" i="10" s="1"/>
  <c r="D138" i="10"/>
  <c r="E138" i="10" s="1"/>
  <c r="D130" i="10"/>
  <c r="E130" i="10" s="1"/>
  <c r="D42" i="10"/>
  <c r="E42" i="10" s="1"/>
  <c r="D8" i="6"/>
  <c r="E8" i="6" s="1"/>
  <c r="D120" i="10"/>
  <c r="E120" i="10" s="1"/>
  <c r="D72" i="10"/>
  <c r="E72" i="10" s="1"/>
  <c r="D64" i="10"/>
  <c r="E64" i="10" s="1"/>
  <c r="D15" i="6"/>
  <c r="E15" i="6" s="1"/>
  <c r="D102" i="10"/>
  <c r="E102" i="10" s="1"/>
  <c r="D36" i="10"/>
  <c r="E36" i="10" s="1"/>
  <c r="H8" i="4" l="1"/>
  <c r="J8" i="4" s="1"/>
  <c r="D138" i="6"/>
  <c r="E138" i="6" s="1"/>
  <c r="D122" i="6"/>
  <c r="E122" i="6" s="1"/>
  <c r="D102" i="6"/>
  <c r="E102" i="6" s="1"/>
  <c r="D98" i="6"/>
  <c r="E98" i="6" s="1"/>
  <c r="D88" i="6"/>
  <c r="E88" i="6" s="1"/>
  <c r="D74" i="6"/>
  <c r="E74" i="6" s="1"/>
  <c r="D72" i="6"/>
  <c r="E72" i="6" s="1"/>
  <c r="D70" i="6"/>
  <c r="E70" i="6" s="1"/>
  <c r="D56" i="6"/>
  <c r="E56" i="6" s="1"/>
  <c r="D54" i="6"/>
  <c r="E54" i="6" s="1"/>
  <c r="D40" i="6"/>
  <c r="E40" i="6" s="1"/>
  <c r="D38" i="6"/>
  <c r="E38" i="6" s="1"/>
  <c r="D26" i="6"/>
  <c r="E26" i="6" s="1"/>
  <c r="D24" i="6"/>
  <c r="E24" i="6" s="1"/>
  <c r="D22" i="6"/>
  <c r="E22" i="6" s="1"/>
  <c r="D154" i="6"/>
  <c r="E154" i="6" s="1"/>
  <c r="D150" i="6"/>
  <c r="E150" i="6" s="1"/>
  <c r="D144" i="6"/>
  <c r="E144" i="6" s="1"/>
  <c r="D116" i="6"/>
  <c r="E116" i="6" s="1"/>
  <c r="D104" i="6"/>
  <c r="E104" i="6" s="1"/>
  <c r="D86" i="6"/>
  <c r="E86" i="6" s="1"/>
  <c r="D195" i="10"/>
  <c r="E195" i="10" s="1"/>
  <c r="D83" i="10"/>
  <c r="E83" i="10" s="1"/>
  <c r="D31" i="10"/>
  <c r="E31" i="10" s="1"/>
  <c r="D153" i="6"/>
  <c r="E153" i="6" s="1"/>
  <c r="D141" i="6"/>
  <c r="E141" i="6" s="1"/>
  <c r="D39" i="6"/>
  <c r="E39" i="6" s="1"/>
  <c r="D400" i="10"/>
  <c r="E400" i="10" s="1"/>
  <c r="D398" i="10"/>
  <c r="E398" i="10" s="1"/>
  <c r="D394" i="10"/>
  <c r="E394" i="10" s="1"/>
  <c r="D390" i="10"/>
  <c r="E390" i="10" s="1"/>
  <c r="D372" i="10"/>
  <c r="E372" i="10" s="1"/>
  <c r="D370" i="10"/>
  <c r="E370" i="10" s="1"/>
  <c r="D352" i="10"/>
  <c r="E352" i="10" s="1"/>
  <c r="D350" i="10"/>
  <c r="E350" i="10" s="1"/>
  <c r="D344" i="10"/>
  <c r="E344" i="10" s="1"/>
  <c r="D340" i="10"/>
  <c r="E340" i="10" s="1"/>
  <c r="D336" i="10"/>
  <c r="E336" i="10" s="1"/>
  <c r="D320" i="10"/>
  <c r="E320" i="10" s="1"/>
  <c r="D312" i="10"/>
  <c r="E312" i="10" s="1"/>
  <c r="D308" i="10"/>
  <c r="E308" i="10" s="1"/>
  <c r="D298" i="10"/>
  <c r="E298" i="10" s="1"/>
  <c r="D290" i="10"/>
  <c r="E290" i="10" s="1"/>
  <c r="D288" i="10"/>
  <c r="E288" i="10" s="1"/>
  <c r="D284" i="10"/>
  <c r="E284" i="10" s="1"/>
  <c r="D282" i="10"/>
  <c r="E282" i="10" s="1"/>
  <c r="D280" i="10"/>
  <c r="E280" i="10" s="1"/>
  <c r="D274" i="10"/>
  <c r="E274" i="10" s="1"/>
  <c r="D266" i="10"/>
  <c r="E266" i="10" s="1"/>
  <c r="D264" i="10"/>
  <c r="E264" i="10" s="1"/>
  <c r="D260" i="10"/>
  <c r="E260" i="10" s="1"/>
  <c r="D258" i="10"/>
  <c r="E258" i="10" s="1"/>
  <c r="D256" i="10"/>
  <c r="E256" i="10" s="1"/>
  <c r="D250" i="10"/>
  <c r="E250" i="10" s="1"/>
  <c r="D248" i="10"/>
  <c r="E248" i="10" s="1"/>
  <c r="D244" i="10"/>
  <c r="E244" i="10" s="1"/>
  <c r="D236" i="10"/>
  <c r="E236" i="10" s="1"/>
  <c r="D232" i="10"/>
  <c r="E232" i="10" s="1"/>
  <c r="D230" i="10"/>
  <c r="E230" i="10" s="1"/>
  <c r="D226" i="10"/>
  <c r="E226" i="10" s="1"/>
  <c r="D220" i="10"/>
  <c r="E220" i="10" s="1"/>
  <c r="D218" i="10"/>
  <c r="E218" i="10" s="1"/>
  <c r="D204" i="10"/>
  <c r="E204" i="10" s="1"/>
  <c r="D200" i="10"/>
  <c r="E200" i="10" s="1"/>
  <c r="D196" i="10"/>
  <c r="E196" i="10" s="1"/>
  <c r="D194" i="10"/>
  <c r="E194" i="10" s="1"/>
  <c r="D192" i="10"/>
  <c r="E192" i="10" s="1"/>
  <c r="D186" i="10"/>
  <c r="E186" i="10" s="1"/>
  <c r="D891" i="10"/>
  <c r="E891" i="10" s="1"/>
  <c r="D623" i="10"/>
  <c r="E623" i="10" s="1"/>
  <c r="D619" i="10"/>
  <c r="E619" i="10" s="1"/>
  <c r="D607" i="10"/>
  <c r="E607" i="10" s="1"/>
  <c r="D593" i="10"/>
  <c r="E593" i="10" s="1"/>
  <c r="D537" i="10"/>
  <c r="E537" i="10" s="1"/>
  <c r="D471" i="10"/>
  <c r="E471" i="10" s="1"/>
  <c r="D451" i="10"/>
  <c r="E451" i="10" s="1"/>
  <c r="D413" i="10"/>
  <c r="E413" i="10" s="1"/>
  <c r="D365" i="10"/>
  <c r="E365" i="10" s="1"/>
  <c r="D339" i="10"/>
  <c r="E339" i="10" s="1"/>
  <c r="D337" i="10"/>
  <c r="E337" i="10" s="1"/>
  <c r="D313" i="10"/>
  <c r="E313" i="10" s="1"/>
  <c r="D301" i="10"/>
  <c r="E301" i="10" s="1"/>
  <c r="D291" i="10"/>
  <c r="E291" i="10" s="1"/>
  <c r="D285" i="10"/>
  <c r="E285" i="10" s="1"/>
  <c r="D281" i="10"/>
  <c r="E281" i="10" s="1"/>
  <c r="D259" i="10"/>
  <c r="E259" i="10" s="1"/>
  <c r="D249" i="10"/>
  <c r="E249" i="10" s="1"/>
  <c r="D243" i="10"/>
  <c r="E243" i="10" s="1"/>
  <c r="D227" i="10"/>
  <c r="E227" i="10" s="1"/>
  <c r="D217" i="10"/>
  <c r="E217" i="10" s="1"/>
  <c r="D211" i="10"/>
  <c r="E211" i="10" s="1"/>
  <c r="D207" i="10"/>
  <c r="E207" i="10" s="1"/>
  <c r="D189" i="10"/>
  <c r="E189" i="10" s="1"/>
  <c r="D165" i="10"/>
  <c r="E165" i="10" s="1"/>
  <c r="D135" i="10"/>
  <c r="E135" i="10" s="1"/>
  <c r="D131" i="10"/>
  <c r="E131" i="10" s="1"/>
  <c r="D129" i="10"/>
  <c r="E129" i="10" s="1"/>
  <c r="D79" i="10"/>
  <c r="E79" i="10" s="1"/>
  <c r="D67" i="10"/>
  <c r="E67" i="10" s="1"/>
  <c r="D53" i="10"/>
  <c r="E53" i="10" s="1"/>
  <c r="D51" i="10"/>
  <c r="E51" i="10" s="1"/>
  <c r="D29" i="10"/>
  <c r="E29" i="10" s="1"/>
  <c r="D25" i="10"/>
  <c r="E25" i="10" s="1"/>
  <c r="D9" i="10"/>
  <c r="E9" i="10" s="1"/>
  <c r="D151" i="6"/>
  <c r="E151" i="6" s="1"/>
  <c r="D139" i="6"/>
  <c r="E139" i="6" s="1"/>
  <c r="D137" i="6"/>
  <c r="E137" i="6" s="1"/>
  <c r="D135" i="6"/>
  <c r="E135" i="6" s="1"/>
  <c r="D127" i="6"/>
  <c r="E127" i="6" s="1"/>
  <c r="D125" i="6"/>
  <c r="E125" i="6" s="1"/>
  <c r="D115" i="6"/>
  <c r="E115" i="6" s="1"/>
  <c r="D109" i="6"/>
  <c r="E109" i="6" s="1"/>
  <c r="D107" i="6"/>
  <c r="E107" i="6" s="1"/>
  <c r="D101" i="6"/>
  <c r="E101" i="6" s="1"/>
  <c r="D91" i="6"/>
  <c r="E91" i="6" s="1"/>
  <c r="D79" i="6"/>
  <c r="E79" i="6" s="1"/>
  <c r="D69" i="6"/>
  <c r="E69" i="6" s="1"/>
  <c r="D61" i="6"/>
  <c r="E61" i="6" s="1"/>
  <c r="D59" i="6"/>
  <c r="E59" i="6" s="1"/>
  <c r="D55" i="6"/>
  <c r="E55" i="6" s="1"/>
  <c r="D53" i="6"/>
  <c r="E53" i="6" s="1"/>
  <c r="D45" i="6"/>
  <c r="E45" i="6" s="1"/>
  <c r="D29" i="6"/>
  <c r="E29" i="6" s="1"/>
  <c r="D21" i="6"/>
  <c r="D117" i="6"/>
  <c r="E117" i="6" s="1"/>
  <c r="D103" i="6"/>
  <c r="E103" i="6" s="1"/>
  <c r="D83" i="6"/>
  <c r="E83" i="6" s="1"/>
  <c r="D71" i="6"/>
  <c r="E71" i="6" s="1"/>
  <c r="D870" i="10"/>
  <c r="E870" i="10" s="1"/>
  <c r="D860" i="10"/>
  <c r="E860" i="10" s="1"/>
  <c r="D858" i="10"/>
  <c r="E858" i="10" s="1"/>
  <c r="D848" i="10"/>
  <c r="E848" i="10" s="1"/>
  <c r="D827" i="10"/>
  <c r="E827" i="10" s="1"/>
  <c r="D822" i="10"/>
  <c r="E822" i="10" s="1"/>
  <c r="D816" i="10"/>
  <c r="E816" i="10" s="1"/>
  <c r="D802" i="10"/>
  <c r="E802" i="10" s="1"/>
  <c r="D778" i="10"/>
  <c r="E778" i="10" s="1"/>
  <c r="D763" i="10"/>
  <c r="E763" i="10" s="1"/>
  <c r="D745" i="10"/>
  <c r="E745" i="10" s="1"/>
  <c r="D742" i="10"/>
  <c r="E742" i="10" s="1"/>
  <c r="D726" i="10"/>
  <c r="E726" i="10" s="1"/>
  <c r="D718" i="10"/>
  <c r="E718" i="10" s="1"/>
  <c r="D704" i="10"/>
  <c r="E704" i="10" s="1"/>
  <c r="D702" i="10"/>
  <c r="E702" i="10" s="1"/>
  <c r="D683" i="10"/>
  <c r="E683" i="10" s="1"/>
  <c r="D662" i="10"/>
  <c r="E662" i="10" s="1"/>
  <c r="D638" i="10"/>
  <c r="E638" i="10" s="1"/>
  <c r="D616" i="10"/>
  <c r="E616" i="10" s="1"/>
  <c r="D592" i="10"/>
  <c r="E592" i="10" s="1"/>
  <c r="D576" i="10"/>
  <c r="E576" i="10" s="1"/>
  <c r="D574" i="10"/>
  <c r="E574" i="10" s="1"/>
  <c r="D573" i="10"/>
  <c r="E573" i="10" s="1"/>
  <c r="D542" i="10"/>
  <c r="E542" i="10" s="1"/>
  <c r="D539" i="10"/>
  <c r="E539" i="10" s="1"/>
  <c r="D520" i="10"/>
  <c r="E520" i="10" s="1"/>
  <c r="D506" i="10"/>
  <c r="E506" i="10" s="1"/>
  <c r="D498" i="10"/>
  <c r="E498" i="10" s="1"/>
  <c r="D476" i="10"/>
  <c r="E476" i="10" s="1"/>
  <c r="D460" i="10"/>
  <c r="E460" i="10" s="1"/>
  <c r="D445" i="10"/>
  <c r="E445" i="10" s="1"/>
  <c r="D444" i="10"/>
  <c r="E444" i="10" s="1"/>
  <c r="D428" i="10"/>
  <c r="E428" i="10" s="1"/>
  <c r="D420" i="10"/>
  <c r="E420" i="10" s="1"/>
  <c r="D371" i="10"/>
  <c r="E371" i="10" s="1"/>
  <c r="D368" i="10"/>
  <c r="E368" i="10" s="1"/>
  <c r="D364" i="10"/>
  <c r="E364" i="10" s="1"/>
  <c r="D338" i="10"/>
  <c r="E338" i="10" s="1"/>
  <c r="D896" i="10"/>
  <c r="E896" i="10" s="1"/>
  <c r="D894" i="10"/>
  <c r="E894" i="10" s="1"/>
  <c r="D889" i="10"/>
  <c r="E889" i="10" s="1"/>
  <c r="D886" i="10"/>
  <c r="E886" i="10" s="1"/>
  <c r="D883" i="10"/>
  <c r="E883" i="10" s="1"/>
  <c r="D881" i="10"/>
  <c r="E881" i="10" s="1"/>
  <c r="D880" i="10"/>
  <c r="E880" i="10" s="1"/>
  <c r="D877" i="10"/>
  <c r="E877" i="10" s="1"/>
  <c r="D875" i="10"/>
  <c r="E875" i="10" s="1"/>
  <c r="D865" i="10"/>
  <c r="E865" i="10" s="1"/>
  <c r="D862" i="10"/>
  <c r="E862" i="10" s="1"/>
  <c r="D859" i="10"/>
  <c r="E859" i="10" s="1"/>
  <c r="D857" i="10"/>
  <c r="E857" i="10" s="1"/>
  <c r="D856" i="10"/>
  <c r="E856" i="10" s="1"/>
  <c r="D853" i="10"/>
  <c r="E853" i="10" s="1"/>
  <c r="D851" i="10"/>
  <c r="E851" i="10" s="1"/>
  <c r="D850" i="10"/>
  <c r="E850" i="10" s="1"/>
  <c r="D849" i="10"/>
  <c r="E849" i="10" s="1"/>
  <c r="D845" i="10"/>
  <c r="E845" i="10" s="1"/>
  <c r="D843" i="10"/>
  <c r="E843" i="10" s="1"/>
  <c r="D842" i="10"/>
  <c r="E842" i="10" s="1"/>
  <c r="D841" i="10"/>
  <c r="E841" i="10" s="1"/>
  <c r="D836" i="10"/>
  <c r="E836" i="10" s="1"/>
  <c r="D826" i="10"/>
  <c r="E826" i="10" s="1"/>
  <c r="D825" i="10"/>
  <c r="E825" i="10" s="1"/>
  <c r="D824" i="10"/>
  <c r="E824" i="10" s="1"/>
  <c r="D820" i="10"/>
  <c r="E820" i="10" s="1"/>
  <c r="D730" i="10"/>
  <c r="E730" i="10" s="1"/>
  <c r="D729" i="10"/>
  <c r="E729" i="10" s="1"/>
  <c r="D723" i="10"/>
  <c r="E723" i="10" s="1"/>
  <c r="D722" i="10"/>
  <c r="E722" i="10" s="1"/>
  <c r="D716" i="10"/>
  <c r="E716" i="10" s="1"/>
  <c r="D713" i="10"/>
  <c r="E713" i="10" s="1"/>
  <c r="D710" i="10"/>
  <c r="E710" i="10" s="1"/>
  <c r="D699" i="10"/>
  <c r="E699" i="10" s="1"/>
  <c r="D697" i="10"/>
  <c r="E697" i="10" s="1"/>
  <c r="D694" i="10"/>
  <c r="E694" i="10" s="1"/>
  <c r="D686" i="10"/>
  <c r="E686" i="10" s="1"/>
  <c r="D681" i="10"/>
  <c r="E681" i="10" s="1"/>
  <c r="D677" i="10"/>
  <c r="E677" i="10" s="1"/>
  <c r="D675" i="10"/>
  <c r="E675" i="10" s="1"/>
  <c r="D673" i="10"/>
  <c r="E673" i="10" s="1"/>
  <c r="D670" i="10"/>
  <c r="E670" i="10" s="1"/>
  <c r="D667" i="10"/>
  <c r="E667" i="10" s="1"/>
  <c r="D665" i="10"/>
  <c r="E665" i="10" s="1"/>
  <c r="D659" i="10"/>
  <c r="E659" i="10" s="1"/>
  <c r="D658" i="10"/>
  <c r="E658" i="10" s="1"/>
  <c r="D657" i="10"/>
  <c r="E657" i="10" s="1"/>
  <c r="D653" i="10"/>
  <c r="E653" i="10" s="1"/>
  <c r="D652" i="10"/>
  <c r="E652" i="10" s="1"/>
  <c r="D651" i="10"/>
  <c r="E651" i="10" s="1"/>
  <c r="D649" i="10"/>
  <c r="E649" i="10" s="1"/>
  <c r="D644" i="10"/>
  <c r="E644" i="10" s="1"/>
  <c r="D643" i="10"/>
  <c r="E643" i="10" s="1"/>
  <c r="D641" i="10"/>
  <c r="E641" i="10" s="1"/>
  <c r="D640" i="10"/>
  <c r="E640" i="10" s="1"/>
  <c r="D635" i="10"/>
  <c r="E635" i="10" s="1"/>
  <c r="D633" i="10"/>
  <c r="E633" i="10" s="1"/>
  <c r="D630" i="10"/>
  <c r="E630" i="10" s="1"/>
  <c r="D629" i="10"/>
  <c r="E629" i="10" s="1"/>
  <c r="D628" i="10"/>
  <c r="E628" i="10" s="1"/>
  <c r="D627" i="10"/>
  <c r="E627" i="10" s="1"/>
  <c r="D625" i="10"/>
  <c r="E625" i="10" s="1"/>
  <c r="D621" i="10"/>
  <c r="E621" i="10" s="1"/>
  <c r="D620" i="10"/>
  <c r="E620" i="10" s="1"/>
  <c r="D617" i="10"/>
  <c r="E617" i="10" s="1"/>
  <c r="D612" i="10"/>
  <c r="E612" i="10" s="1"/>
  <c r="D611" i="10"/>
  <c r="E611" i="10" s="1"/>
  <c r="D609" i="10"/>
  <c r="E609" i="10" s="1"/>
  <c r="D603" i="10"/>
  <c r="E603" i="10" s="1"/>
  <c r="D601" i="10"/>
  <c r="E601" i="10" s="1"/>
  <c r="D596" i="10"/>
  <c r="E596" i="10" s="1"/>
  <c r="D595" i="10"/>
  <c r="E595" i="10" s="1"/>
  <c r="D594" i="10"/>
  <c r="E594" i="10" s="1"/>
  <c r="D590" i="10"/>
  <c r="E590" i="10" s="1"/>
  <c r="D589" i="10"/>
  <c r="E589" i="10" s="1"/>
  <c r="D587" i="10"/>
  <c r="E587" i="10" s="1"/>
  <c r="D585" i="10"/>
  <c r="E585" i="10" s="1"/>
  <c r="D584" i="10"/>
  <c r="E584" i="10" s="1"/>
  <c r="D581" i="10"/>
  <c r="E581" i="10" s="1"/>
  <c r="D579" i="10"/>
  <c r="E579" i="10" s="1"/>
  <c r="D570" i="10"/>
  <c r="E570" i="10" s="1"/>
  <c r="D566" i="10"/>
  <c r="E566" i="10" s="1"/>
  <c r="D565" i="10"/>
  <c r="E565" i="10" s="1"/>
  <c r="D559" i="10"/>
  <c r="E559" i="10" s="1"/>
  <c r="D557" i="10"/>
  <c r="E557" i="10" s="1"/>
  <c r="D555" i="10"/>
  <c r="E555" i="10" s="1"/>
  <c r="D552" i="10"/>
  <c r="E552" i="10" s="1"/>
  <c r="D549" i="10"/>
  <c r="E549" i="10" s="1"/>
  <c r="D548" i="10"/>
  <c r="E548" i="10" s="1"/>
  <c r="D547" i="10"/>
  <c r="E547" i="10" s="1"/>
  <c r="D546" i="10"/>
  <c r="E546" i="10" s="1"/>
  <c r="D544" i="10"/>
  <c r="E544" i="10" s="1"/>
  <c r="D541" i="10"/>
  <c r="E541" i="10" s="1"/>
  <c r="D540" i="10"/>
  <c r="E540" i="10" s="1"/>
  <c r="D535" i="10"/>
  <c r="E535" i="10" s="1"/>
  <c r="D533" i="10"/>
  <c r="E533" i="10" s="1"/>
  <c r="D530" i="10"/>
  <c r="E530" i="10" s="1"/>
  <c r="D527" i="10"/>
  <c r="E527" i="10" s="1"/>
  <c r="D525" i="10"/>
  <c r="E525" i="10" s="1"/>
  <c r="D523" i="10"/>
  <c r="E523" i="10" s="1"/>
  <c r="D519" i="10"/>
  <c r="E519" i="10" s="1"/>
  <c r="D517" i="10"/>
  <c r="E517" i="10" s="1"/>
  <c r="D515" i="10"/>
  <c r="E515" i="10" s="1"/>
  <c r="D514" i="10"/>
  <c r="E514" i="10" s="1"/>
  <c r="D507" i="10"/>
  <c r="E507" i="10" s="1"/>
  <c r="D502" i="10"/>
  <c r="E502" i="10" s="1"/>
  <c r="D501" i="10"/>
  <c r="E501" i="10" s="1"/>
  <c r="D500" i="10"/>
  <c r="E500" i="10" s="1"/>
  <c r="D499" i="10"/>
  <c r="E499" i="10" s="1"/>
  <c r="D494" i="10"/>
  <c r="E494" i="10" s="1"/>
  <c r="D493" i="10"/>
  <c r="E493" i="10" s="1"/>
  <c r="D492" i="10"/>
  <c r="E492" i="10" s="1"/>
  <c r="D491" i="10"/>
  <c r="E491" i="10" s="1"/>
  <c r="D485" i="10"/>
  <c r="E485" i="10" s="1"/>
  <c r="D483" i="10"/>
  <c r="E483" i="10" s="1"/>
  <c r="D482" i="10"/>
  <c r="E482" i="10" s="1"/>
  <c r="D477" i="10"/>
  <c r="E477" i="10" s="1"/>
  <c r="D475" i="10"/>
  <c r="E475" i="10" s="1"/>
  <c r="D474" i="10"/>
  <c r="E474" i="10" s="1"/>
  <c r="D472" i="10"/>
  <c r="E472" i="10" s="1"/>
  <c r="D469" i="10"/>
  <c r="E469" i="10" s="1"/>
  <c r="D468" i="10"/>
  <c r="E468" i="10" s="1"/>
  <c r="D467" i="10"/>
  <c r="E467" i="10" s="1"/>
  <c r="D466" i="10"/>
  <c r="E466" i="10" s="1"/>
  <c r="D464" i="10"/>
  <c r="E464" i="10" s="1"/>
  <c r="D461" i="10"/>
  <c r="E461" i="10" s="1"/>
  <c r="D459" i="10"/>
  <c r="E459" i="10" s="1"/>
  <c r="D457" i="10"/>
  <c r="E457" i="10" s="1"/>
  <c r="D454" i="10"/>
  <c r="E454" i="10" s="1"/>
  <c r="D443" i="10"/>
  <c r="E443" i="10" s="1"/>
  <c r="D437" i="10"/>
  <c r="E437" i="10" s="1"/>
  <c r="D435" i="10"/>
  <c r="E435" i="10" s="1"/>
  <c r="D432" i="10"/>
  <c r="E432" i="10" s="1"/>
  <c r="D429" i="10"/>
  <c r="E429" i="10" s="1"/>
  <c r="D427" i="10"/>
  <c r="E427" i="10" s="1"/>
  <c r="D423" i="10"/>
  <c r="E423" i="10" s="1"/>
  <c r="D422" i="10"/>
  <c r="E422" i="10" s="1"/>
  <c r="D421" i="10"/>
  <c r="E421" i="10" s="1"/>
  <c r="D419" i="10"/>
  <c r="E419" i="10" s="1"/>
  <c r="D417" i="10"/>
  <c r="E417" i="10" s="1"/>
  <c r="D411" i="10"/>
  <c r="E411" i="10" s="1"/>
  <c r="D408" i="10"/>
  <c r="E408" i="10" s="1"/>
  <c r="D404" i="10"/>
  <c r="E404" i="10" s="1"/>
  <c r="D402" i="10"/>
  <c r="E402" i="10" s="1"/>
  <c r="D392" i="10"/>
  <c r="E392" i="10" s="1"/>
  <c r="D387" i="10"/>
  <c r="E387" i="10" s="1"/>
  <c r="D384" i="10"/>
  <c r="E384" i="10" s="1"/>
  <c r="D381" i="10"/>
  <c r="E381" i="10" s="1"/>
  <c r="D380" i="10"/>
  <c r="E380" i="10" s="1"/>
  <c r="D379" i="10"/>
  <c r="E379" i="10" s="1"/>
  <c r="D376" i="10"/>
  <c r="E376" i="10" s="1"/>
  <c r="D374" i="10"/>
  <c r="E374" i="10" s="1"/>
  <c r="D369" i="10"/>
  <c r="E369" i="10" s="1"/>
  <c r="D366" i="10"/>
  <c r="E366" i="10" s="1"/>
  <c r="D363" i="10"/>
  <c r="E363" i="10" s="1"/>
  <c r="D360" i="10"/>
  <c r="E360" i="10" s="1"/>
  <c r="D348" i="10"/>
  <c r="E348" i="10" s="1"/>
  <c r="D324" i="10"/>
  <c r="E324" i="10" s="1"/>
  <c r="D315" i="10"/>
  <c r="E315" i="10" s="1"/>
  <c r="D311" i="10"/>
  <c r="E311" i="10" s="1"/>
  <c r="D305" i="10"/>
  <c r="E305" i="10" s="1"/>
  <c r="D304" i="10"/>
  <c r="E304" i="10" s="1"/>
  <c r="D303" i="10"/>
  <c r="E303" i="10" s="1"/>
  <c r="D297" i="10"/>
  <c r="E297" i="10" s="1"/>
  <c r="D292" i="10"/>
  <c r="E292" i="10" s="1"/>
  <c r="D289" i="10"/>
  <c r="E289" i="10" s="1"/>
  <c r="D283" i="10"/>
  <c r="E283" i="10" s="1"/>
  <c r="D278" i="10"/>
  <c r="E278" i="10" s="1"/>
  <c r="D277" i="10"/>
  <c r="E277" i="10" s="1"/>
  <c r="D275" i="10"/>
  <c r="E275" i="10" s="1"/>
  <c r="D273" i="10"/>
  <c r="E273" i="10" s="1"/>
  <c r="D268" i="10"/>
  <c r="E268" i="10" s="1"/>
  <c r="D254" i="10"/>
  <c r="E254" i="10" s="1"/>
  <c r="D234" i="10"/>
  <c r="E234" i="10" s="1"/>
  <c r="D214" i="10"/>
  <c r="E214" i="10" s="1"/>
  <c r="D157" i="10"/>
  <c r="E157" i="10" s="1"/>
  <c r="D103" i="10"/>
  <c r="E103" i="10" s="1"/>
  <c r="D99" i="10"/>
  <c r="E99" i="10" s="1"/>
  <c r="D97" i="10"/>
  <c r="E97" i="10" s="1"/>
  <c r="D95" i="10"/>
  <c r="E95" i="10" s="1"/>
  <c r="D57" i="10"/>
  <c r="E57" i="10" s="1"/>
  <c r="D49" i="10"/>
  <c r="E49" i="10" s="1"/>
  <c r="D47" i="10"/>
  <c r="E47" i="10" s="1"/>
  <c r="D39" i="10"/>
  <c r="E39" i="10" s="1"/>
  <c r="D835" i="10"/>
  <c r="E835" i="10" s="1"/>
  <c r="D833" i="10"/>
  <c r="E833" i="10" s="1"/>
  <c r="D819" i="10"/>
  <c r="E819" i="10" s="1"/>
  <c r="D817" i="10"/>
  <c r="E817" i="10" s="1"/>
  <c r="D813" i="10"/>
  <c r="E813" i="10" s="1"/>
  <c r="D811" i="10"/>
  <c r="E811" i="10" s="1"/>
  <c r="D809" i="10"/>
  <c r="E809" i="10" s="1"/>
  <c r="D806" i="10"/>
  <c r="E806" i="10" s="1"/>
  <c r="D804" i="10"/>
  <c r="E804" i="10" s="1"/>
  <c r="D803" i="10"/>
  <c r="E803" i="10" s="1"/>
  <c r="D801" i="10"/>
  <c r="E801" i="10" s="1"/>
  <c r="D796" i="10"/>
  <c r="E796" i="10" s="1"/>
  <c r="D795" i="10"/>
  <c r="E795" i="10" s="1"/>
  <c r="D793" i="10"/>
  <c r="E793" i="10" s="1"/>
  <c r="D789" i="10"/>
  <c r="E789" i="10" s="1"/>
  <c r="D787" i="10"/>
  <c r="E787" i="10" s="1"/>
  <c r="D786" i="10"/>
  <c r="E786" i="10" s="1"/>
  <c r="D785" i="10"/>
  <c r="E785" i="10" s="1"/>
  <c r="D781" i="10"/>
  <c r="E781" i="10" s="1"/>
  <c r="D780" i="10"/>
  <c r="E780" i="10" s="1"/>
  <c r="D779" i="10"/>
  <c r="E779" i="10" s="1"/>
  <c r="D777" i="10"/>
  <c r="E777" i="10" s="1"/>
  <c r="D776" i="10"/>
  <c r="E776" i="10" s="1"/>
  <c r="D773" i="10"/>
  <c r="E773" i="10" s="1"/>
  <c r="D771" i="10"/>
  <c r="E771" i="10" s="1"/>
  <c r="D769" i="10"/>
  <c r="E769" i="10" s="1"/>
  <c r="D768" i="10"/>
  <c r="E768" i="10" s="1"/>
  <c r="D766" i="10"/>
  <c r="E766" i="10" s="1"/>
  <c r="D761" i="10"/>
  <c r="E761" i="10" s="1"/>
  <c r="D755" i="10"/>
  <c r="E755" i="10" s="1"/>
  <c r="D753" i="10"/>
  <c r="E753" i="10" s="1"/>
  <c r="D751" i="10"/>
  <c r="E751" i="10" s="1"/>
  <c r="D749" i="10"/>
  <c r="E749" i="10" s="1"/>
  <c r="D747" i="10"/>
  <c r="E747" i="10" s="1"/>
  <c r="D739" i="10"/>
  <c r="E739" i="10" s="1"/>
  <c r="D736" i="10"/>
  <c r="E736" i="10" s="1"/>
  <c r="D734" i="10"/>
  <c r="E734" i="10" s="1"/>
  <c r="D453" i="10"/>
  <c r="E453" i="10" s="1"/>
  <c r="D235" i="10"/>
  <c r="E235" i="10" s="1"/>
  <c r="D707" i="10"/>
  <c r="E707" i="10" s="1"/>
  <c r="D331" i="10"/>
  <c r="E331" i="10" s="1"/>
  <c r="D693" i="10"/>
  <c r="E693" i="10" s="1"/>
  <c r="D355" i="10"/>
  <c r="E355" i="10" s="1"/>
  <c r="D354" i="10"/>
  <c r="E354" i="10" s="1"/>
  <c r="D341" i="10"/>
  <c r="E341" i="10" s="1"/>
  <c r="D329" i="10"/>
  <c r="E329" i="10" s="1"/>
  <c r="D219" i="10"/>
  <c r="E219" i="10" s="1"/>
  <c r="D209" i="10"/>
  <c r="E209" i="10" s="1"/>
  <c r="D203" i="10"/>
  <c r="E203" i="10" s="1"/>
  <c r="D202" i="10"/>
  <c r="E202" i="10" s="1"/>
  <c r="D167" i="10"/>
  <c r="E167" i="10" s="1"/>
  <c r="D77" i="10"/>
  <c r="E77" i="10" s="1"/>
  <c r="D873" i="10"/>
  <c r="E873" i="10" s="1"/>
  <c r="D691" i="10"/>
  <c r="E691" i="10" s="1"/>
  <c r="D685" i="10"/>
  <c r="E685" i="10" s="1"/>
  <c r="D323" i="10"/>
  <c r="E323" i="10" s="1"/>
  <c r="D201" i="10"/>
  <c r="E201" i="10" s="1"/>
  <c r="D185" i="10"/>
  <c r="E185" i="10" s="1"/>
  <c r="D117" i="10"/>
  <c r="E117" i="10" s="1"/>
  <c r="D81" i="10"/>
  <c r="E81" i="10" s="1"/>
  <c r="D71" i="10"/>
  <c r="E71" i="10" s="1"/>
  <c r="D133" i="6"/>
  <c r="E133" i="6" s="1"/>
  <c r="D867" i="10"/>
  <c r="E867" i="10" s="1"/>
  <c r="D689" i="10"/>
  <c r="E689" i="10" s="1"/>
  <c r="D347" i="10"/>
  <c r="E347" i="10" s="1"/>
  <c r="D321" i="10"/>
  <c r="E321" i="10" s="1"/>
  <c r="D267" i="10"/>
  <c r="E267" i="10" s="1"/>
  <c r="D265" i="10"/>
  <c r="E265" i="10" s="1"/>
  <c r="D257" i="10"/>
  <c r="E257" i="10" s="1"/>
  <c r="D251" i="10"/>
  <c r="E251" i="10" s="1"/>
  <c r="D241" i="10"/>
  <c r="E241" i="10" s="1"/>
  <c r="D233" i="10"/>
  <c r="E233" i="10" s="1"/>
  <c r="D225" i="10"/>
  <c r="E225" i="10" s="1"/>
  <c r="D187" i="10"/>
  <c r="E187" i="10" s="1"/>
  <c r="D179" i="10"/>
  <c r="E179" i="10" s="1"/>
  <c r="D175" i="10"/>
  <c r="E175" i="10" s="1"/>
  <c r="D163" i="10"/>
  <c r="E163" i="10" s="1"/>
  <c r="D147" i="10"/>
  <c r="E147" i="10" s="1"/>
  <c r="D143" i="10"/>
  <c r="E143" i="10" s="1"/>
  <c r="D115" i="10"/>
  <c r="E115" i="10" s="1"/>
  <c r="D69" i="10"/>
  <c r="E69" i="10" s="1"/>
  <c r="D15" i="10"/>
  <c r="E15" i="10" s="1"/>
  <c r="D7" i="10"/>
  <c r="E7" i="10" s="1"/>
  <c r="D5" i="10"/>
  <c r="E5" i="10" s="1"/>
  <c r="D149" i="6"/>
  <c r="E149" i="6" s="1"/>
  <c r="D156" i="6"/>
  <c r="E156" i="6" s="1"/>
  <c r="D152" i="6"/>
  <c r="E152" i="6" s="1"/>
  <c r="D146" i="6"/>
  <c r="E146" i="6" s="1"/>
  <c r="D142" i="6"/>
  <c r="E142" i="6" s="1"/>
  <c r="D136" i="6"/>
  <c r="E136" i="6" s="1"/>
  <c r="D134" i="6"/>
  <c r="E134" i="6" s="1"/>
  <c r="D132" i="6"/>
  <c r="E132" i="6" s="1"/>
  <c r="D130" i="6"/>
  <c r="E130" i="6" s="1"/>
  <c r="D124" i="6"/>
  <c r="E124" i="6" s="1"/>
  <c r="D120" i="6"/>
  <c r="E120" i="6" s="1"/>
  <c r="D114" i="6"/>
  <c r="E114" i="6" s="1"/>
  <c r="D112" i="6"/>
  <c r="E112" i="6" s="1"/>
  <c r="D108" i="6"/>
  <c r="E108" i="6" s="1"/>
  <c r="D96" i="6"/>
  <c r="E96" i="6" s="1"/>
  <c r="D94" i="6"/>
  <c r="E94" i="6" s="1"/>
  <c r="D90" i="6"/>
  <c r="E90" i="6" s="1"/>
  <c r="D84" i="6"/>
  <c r="E84" i="6" s="1"/>
  <c r="D80" i="6"/>
  <c r="E80" i="6" s="1"/>
  <c r="D78" i="6"/>
  <c r="E78" i="6" s="1"/>
  <c r="D76" i="6"/>
  <c r="E76" i="6" s="1"/>
  <c r="D66" i="6"/>
  <c r="E66" i="6" s="1"/>
  <c r="D64" i="6"/>
  <c r="E64" i="6" s="1"/>
  <c r="D62" i="6"/>
  <c r="E62" i="6" s="1"/>
  <c r="D60" i="6"/>
  <c r="E60" i="6" s="1"/>
  <c r="D48" i="6"/>
  <c r="E48" i="6" s="1"/>
  <c r="D46" i="6"/>
  <c r="E46" i="6" s="1"/>
  <c r="D42" i="6"/>
  <c r="E42" i="6" s="1"/>
  <c r="D34" i="6"/>
  <c r="E34" i="6" s="1"/>
  <c r="D32" i="6"/>
  <c r="E32" i="6" s="1"/>
  <c r="D30" i="6"/>
  <c r="E30" i="6" s="1"/>
  <c r="D16" i="6"/>
  <c r="E16" i="6" s="1"/>
  <c r="D14" i="6"/>
  <c r="E14" i="6" s="1"/>
  <c r="D12" i="10"/>
  <c r="E12" i="10" s="1"/>
  <c r="D155" i="6"/>
  <c r="E155" i="6" s="1"/>
  <c r="D148" i="6"/>
  <c r="E148" i="6" s="1"/>
  <c r="D140" i="6"/>
  <c r="E140" i="6" s="1"/>
  <c r="D131" i="6"/>
  <c r="E131" i="6" s="1"/>
  <c r="D129" i="6"/>
  <c r="E129" i="6" s="1"/>
  <c r="D123" i="6"/>
  <c r="E123" i="6" s="1"/>
  <c r="D119" i="6"/>
  <c r="E119" i="6" s="1"/>
  <c r="D87" i="6"/>
  <c r="E87" i="6" s="1"/>
  <c r="D77" i="6"/>
  <c r="E77" i="6" s="1"/>
  <c r="D63" i="6"/>
  <c r="E63" i="6" s="1"/>
  <c r="D41" i="6"/>
  <c r="E41" i="6" s="1"/>
  <c r="D814" i="10"/>
  <c r="E814" i="10" s="1"/>
  <c r="D746" i="10"/>
  <c r="E746" i="10" s="1"/>
  <c r="D725" i="10"/>
  <c r="E725" i="10" s="1"/>
  <c r="D703" i="10"/>
  <c r="E703" i="10" s="1"/>
  <c r="D695" i="10"/>
  <c r="E695" i="10" s="1"/>
  <c r="D661" i="10"/>
  <c r="E661" i="10" s="1"/>
  <c r="D654" i="10"/>
  <c r="E654" i="10" s="1"/>
  <c r="D597" i="10"/>
  <c r="E597" i="10" s="1"/>
  <c r="D586" i="10"/>
  <c r="E586" i="10" s="1"/>
  <c r="D550" i="10"/>
  <c r="E550" i="10" s="1"/>
  <c r="D524" i="10"/>
  <c r="E524" i="10" s="1"/>
  <c r="D516" i="10"/>
  <c r="E516" i="10" s="1"/>
  <c r="D504" i="10"/>
  <c r="E504" i="10" s="1"/>
  <c r="D484" i="10"/>
  <c r="E484" i="10" s="1"/>
  <c r="D463" i="10"/>
  <c r="E463" i="10" s="1"/>
  <c r="D441" i="10"/>
  <c r="E441" i="10" s="1"/>
  <c r="D439" i="10"/>
  <c r="E439" i="10" s="1"/>
  <c r="D430" i="10"/>
  <c r="E430" i="10" s="1"/>
  <c r="D418" i="10"/>
  <c r="E418" i="10" s="1"/>
  <c r="D388" i="10"/>
  <c r="E388" i="10" s="1"/>
  <c r="D386" i="10"/>
  <c r="E386" i="10" s="1"/>
  <c r="D358" i="10"/>
  <c r="E358" i="10" s="1"/>
  <c r="D346" i="10"/>
  <c r="E346" i="10" s="1"/>
  <c r="D334" i="10"/>
  <c r="E334" i="10" s="1"/>
  <c r="D326" i="10"/>
  <c r="E326" i="10" s="1"/>
  <c r="D314" i="10"/>
  <c r="E314" i="10" s="1"/>
  <c r="D300" i="10"/>
  <c r="E300" i="10" s="1"/>
  <c r="D296" i="10"/>
  <c r="E296" i="10" s="1"/>
  <c r="D286" i="10"/>
  <c r="E286" i="10" s="1"/>
  <c r="D272" i="10"/>
  <c r="E272" i="10" s="1"/>
  <c r="D242" i="10"/>
  <c r="E242" i="10" s="1"/>
  <c r="D238" i="10"/>
  <c r="E238" i="10" s="1"/>
  <c r="D222" i="10"/>
  <c r="E222" i="10" s="1"/>
  <c r="D208" i="10"/>
  <c r="E208" i="10" s="1"/>
  <c r="D206" i="10"/>
  <c r="E206" i="10" s="1"/>
  <c r="D193" i="10"/>
  <c r="E193" i="10" s="1"/>
  <c r="D181" i="10"/>
  <c r="E181" i="10" s="1"/>
  <c r="D173" i="10"/>
  <c r="E173" i="10" s="1"/>
  <c r="D161" i="10"/>
  <c r="E161" i="10" s="1"/>
  <c r="D149" i="10"/>
  <c r="E149" i="10" s="1"/>
  <c r="D137" i="10"/>
  <c r="E137" i="10" s="1"/>
  <c r="D133" i="10"/>
  <c r="E133" i="10" s="1"/>
  <c r="D125" i="10"/>
  <c r="E125" i="10" s="1"/>
  <c r="D119" i="10"/>
  <c r="E119" i="10" s="1"/>
  <c r="D111" i="10"/>
  <c r="E111" i="10" s="1"/>
  <c r="D109" i="10"/>
  <c r="E109" i="10" s="1"/>
  <c r="D105" i="10"/>
  <c r="E105" i="10" s="1"/>
  <c r="D91" i="10"/>
  <c r="E91" i="10" s="1"/>
  <c r="D89" i="10"/>
  <c r="E89" i="10" s="1"/>
  <c r="D85" i="10"/>
  <c r="E85" i="10" s="1"/>
  <c r="D75" i="10"/>
  <c r="E75" i="10" s="1"/>
  <c r="D73" i="10"/>
  <c r="E73" i="10" s="1"/>
  <c r="D63" i="10"/>
  <c r="E63" i="10" s="1"/>
  <c r="D61" i="10"/>
  <c r="E61" i="10" s="1"/>
  <c r="D55" i="10"/>
  <c r="E55" i="10" s="1"/>
  <c r="D43" i="10"/>
  <c r="E43" i="10" s="1"/>
  <c r="D41" i="10"/>
  <c r="E41" i="10" s="1"/>
  <c r="D35" i="10"/>
  <c r="E35" i="10" s="1"/>
  <c r="D33" i="10"/>
  <c r="E33" i="10" s="1"/>
  <c r="D27" i="10"/>
  <c r="E27" i="10" s="1"/>
  <c r="D23" i="10"/>
  <c r="E23" i="10" s="1"/>
  <c r="D21" i="10"/>
  <c r="E21" i="10" s="1"/>
  <c r="D17" i="10"/>
  <c r="E17" i="10" s="1"/>
  <c r="D14" i="10"/>
  <c r="E14" i="10" s="1"/>
  <c r="D11" i="10"/>
  <c r="E11" i="10" s="1"/>
  <c r="D6" i="10"/>
  <c r="E6" i="10" s="1"/>
  <c r="D121" i="6"/>
  <c r="E121" i="6" s="1"/>
  <c r="D118" i="6"/>
  <c r="E118" i="6" s="1"/>
  <c r="D111" i="6"/>
  <c r="E111" i="6" s="1"/>
  <c r="D105" i="6"/>
  <c r="E105" i="6" s="1"/>
  <c r="D97" i="6"/>
  <c r="E97" i="6" s="1"/>
  <c r="D95" i="6"/>
  <c r="E95" i="6" s="1"/>
  <c r="D93" i="6"/>
  <c r="E93" i="6" s="1"/>
  <c r="D89" i="6"/>
  <c r="E89" i="6" s="1"/>
  <c r="D81" i="6"/>
  <c r="E81" i="6" s="1"/>
  <c r="D75" i="6"/>
  <c r="E75" i="6" s="1"/>
  <c r="D73" i="6"/>
  <c r="E73" i="6" s="1"/>
  <c r="D67" i="6"/>
  <c r="E67" i="6" s="1"/>
  <c r="D65" i="6"/>
  <c r="E65" i="6" s="1"/>
  <c r="D57" i="6"/>
  <c r="E57" i="6" s="1"/>
  <c r="D51" i="6"/>
  <c r="E51" i="6" s="1"/>
  <c r="D49" i="6"/>
  <c r="E49" i="6" s="1"/>
  <c r="D47" i="6"/>
  <c r="E47" i="6" s="1"/>
  <c r="D43" i="6"/>
  <c r="E43" i="6" s="1"/>
  <c r="D837" i="10"/>
  <c r="E837" i="10" s="1"/>
  <c r="D805" i="10"/>
  <c r="E805" i="10" s="1"/>
  <c r="D757" i="10"/>
  <c r="E757" i="10" s="1"/>
  <c r="G150" i="6"/>
  <c r="G180" i="10"/>
  <c r="G356" i="10"/>
  <c r="G72" i="10"/>
  <c r="G178" i="10"/>
  <c r="G832" i="10"/>
  <c r="G83" i="10"/>
  <c r="G456" i="10"/>
  <c r="G714" i="10"/>
  <c r="G80" i="10"/>
  <c r="G13" i="6"/>
  <c r="D13" i="10"/>
  <c r="E13" i="10" s="1"/>
  <c r="D113" i="6"/>
  <c r="E113" i="6" s="1"/>
  <c r="D85" i="6"/>
  <c r="E85" i="6" s="1"/>
  <c r="D31" i="6"/>
  <c r="E31" i="6" s="1"/>
  <c r="D19" i="6"/>
  <c r="E19" i="6" s="1"/>
  <c r="D11" i="6"/>
  <c r="E11" i="6" s="1"/>
  <c r="G44" i="10"/>
  <c r="G92" i="10"/>
  <c r="G110" i="10"/>
  <c r="G134" i="10"/>
  <c r="G182" i="10"/>
  <c r="G508" i="10"/>
  <c r="G15" i="6"/>
  <c r="G16" i="10"/>
  <c r="G32" i="10"/>
  <c r="G48" i="10"/>
  <c r="G64" i="10"/>
  <c r="G96" i="10"/>
  <c r="G112" i="10"/>
  <c r="G128" i="10"/>
  <c r="G144" i="10"/>
  <c r="G160" i="10"/>
  <c r="G176" i="10"/>
  <c r="G10" i="10"/>
  <c r="G26" i="10"/>
  <c r="G42" i="10"/>
  <c r="G58" i="10"/>
  <c r="G74" i="10"/>
  <c r="G90" i="10"/>
  <c r="G106" i="10"/>
  <c r="G122" i="10"/>
  <c r="G138" i="10"/>
  <c r="G154" i="10"/>
  <c r="G170" i="10"/>
  <c r="G509" i="10"/>
  <c r="G62" i="10"/>
  <c r="G142" i="10"/>
  <c r="G240" i="10"/>
  <c r="G450" i="10"/>
  <c r="G588" i="10"/>
  <c r="G676" i="10"/>
  <c r="G792" i="10"/>
  <c r="G828" i="10"/>
  <c r="G884" i="10"/>
  <c r="G8" i="10"/>
  <c r="G24" i="10"/>
  <c r="G40" i="10"/>
  <c r="G56" i="10"/>
  <c r="G88" i="10"/>
  <c r="G104" i="10"/>
  <c r="G120" i="10"/>
  <c r="G136" i="10"/>
  <c r="G152" i="10"/>
  <c r="G168" i="10"/>
  <c r="G184" i="10"/>
  <c r="G8" i="6"/>
  <c r="G18" i="10"/>
  <c r="G34" i="10"/>
  <c r="G50" i="10"/>
  <c r="G66" i="10"/>
  <c r="G82" i="10"/>
  <c r="G98" i="10"/>
  <c r="G114" i="10"/>
  <c r="G130" i="10"/>
  <c r="G146" i="10"/>
  <c r="G162" i="10"/>
  <c r="G7" i="6"/>
  <c r="G723" i="10"/>
  <c r="G6" i="6"/>
  <c r="G306" i="10"/>
  <c r="G328" i="10"/>
  <c r="G318" i="10"/>
  <c r="D706" i="10"/>
  <c r="E706" i="10" s="1"/>
  <c r="D696" i="10"/>
  <c r="E696" i="10" s="1"/>
  <c r="D712" i="10"/>
  <c r="E712" i="10" s="1"/>
  <c r="D888" i="10"/>
  <c r="E888" i="10" s="1"/>
  <c r="D882" i="10"/>
  <c r="E882" i="10" s="1"/>
  <c r="D874" i="10"/>
  <c r="E874" i="10" s="1"/>
  <c r="D864" i="10"/>
  <c r="E864" i="10" s="1"/>
  <c r="D854" i="10"/>
  <c r="E854" i="10" s="1"/>
  <c r="D838" i="10"/>
  <c r="E838" i="10" s="1"/>
  <c r="D830" i="10"/>
  <c r="E830" i="10" s="1"/>
  <c r="D818" i="10"/>
  <c r="E818" i="10" s="1"/>
  <c r="D812" i="10"/>
  <c r="E812" i="10" s="1"/>
  <c r="D808" i="10"/>
  <c r="E808" i="10" s="1"/>
  <c r="D800" i="10"/>
  <c r="E800" i="10" s="1"/>
  <c r="D798" i="10"/>
  <c r="E798" i="10" s="1"/>
  <c r="D794" i="10"/>
  <c r="E794" i="10" s="1"/>
  <c r="D788" i="10"/>
  <c r="E788" i="10" s="1"/>
  <c r="D782" i="10"/>
  <c r="E782" i="10" s="1"/>
  <c r="D770" i="10"/>
  <c r="E770" i="10" s="1"/>
  <c r="D762" i="10"/>
  <c r="E762" i="10" s="1"/>
  <c r="D760" i="10"/>
  <c r="E760" i="10" s="1"/>
  <c r="D758" i="10"/>
  <c r="E758" i="10" s="1"/>
  <c r="D754" i="10"/>
  <c r="E754" i="10" s="1"/>
  <c r="D752" i="10"/>
  <c r="E752" i="10" s="1"/>
  <c r="D744" i="10"/>
  <c r="E744" i="10" s="1"/>
  <c r="D738" i="10"/>
  <c r="E738" i="10" s="1"/>
  <c r="D708" i="10"/>
  <c r="E708" i="10" s="1"/>
  <c r="D705" i="10"/>
  <c r="E705" i="10" s="1"/>
  <c r="D700" i="10"/>
  <c r="E700" i="10" s="1"/>
  <c r="D698" i="10"/>
  <c r="E698" i="10" s="1"/>
  <c r="D582" i="10"/>
  <c r="E582" i="10" s="1"/>
  <c r="D578" i="10"/>
  <c r="E578" i="10" s="1"/>
  <c r="D568" i="10"/>
  <c r="E568" i="10" s="1"/>
  <c r="D562" i="10"/>
  <c r="E562" i="10" s="1"/>
  <c r="D560" i="10"/>
  <c r="E560" i="10" s="1"/>
  <c r="D433" i="10"/>
  <c r="E433" i="10" s="1"/>
  <c r="D690" i="10"/>
  <c r="E690" i="10" s="1"/>
  <c r="D556" i="10"/>
  <c r="E556" i="10" s="1"/>
  <c r="D682" i="10"/>
  <c r="E682" i="10" s="1"/>
  <c r="D680" i="10"/>
  <c r="E680" i="10" s="1"/>
  <c r="D678" i="10"/>
  <c r="E678" i="10" s="1"/>
  <c r="D672" i="10"/>
  <c r="E672" i="10" s="1"/>
  <c r="D666" i="10"/>
  <c r="E666" i="10" s="1"/>
  <c r="D648" i="10"/>
  <c r="E648" i="10" s="1"/>
  <c r="D634" i="10"/>
  <c r="E634" i="10" s="1"/>
  <c r="D626" i="10"/>
  <c r="E626" i="10" s="1"/>
  <c r="D618" i="10"/>
  <c r="E618" i="10" s="1"/>
  <c r="D608" i="10"/>
  <c r="E608" i="10" s="1"/>
  <c r="D602" i="10"/>
  <c r="E602" i="10" s="1"/>
  <c r="D598" i="10"/>
  <c r="E598" i="10" s="1"/>
  <c r="D431" i="10"/>
  <c r="E431" i="10" s="1"/>
  <c r="D449" i="10"/>
  <c r="E449" i="10" s="1"/>
  <c r="D425" i="10"/>
  <c r="E425" i="10" s="1"/>
  <c r="D536" i="10"/>
  <c r="E536" i="10" s="1"/>
  <c r="D415" i="10"/>
  <c r="E415" i="10" s="1"/>
  <c r="D528" i="10"/>
  <c r="E528" i="10" s="1"/>
  <c r="D409" i="10"/>
  <c r="E409" i="10" s="1"/>
  <c r="D407" i="10"/>
  <c r="E407" i="10" s="1"/>
  <c r="D518" i="10"/>
  <c r="E518" i="10" s="1"/>
  <c r="D741" i="10"/>
  <c r="E741" i="10" s="1"/>
  <c r="D403" i="10"/>
  <c r="E403" i="10" s="1"/>
  <c r="D395" i="10"/>
  <c r="E395" i="10" s="1"/>
  <c r="D750" i="10"/>
  <c r="E750" i="10" s="1"/>
  <c r="D748" i="10"/>
  <c r="E748" i="10" s="1"/>
  <c r="D743" i="10"/>
  <c r="E743" i="10" s="1"/>
  <c r="D740" i="10"/>
  <c r="E740" i="10" s="1"/>
  <c r="D737" i="10"/>
  <c r="E737" i="10" s="1"/>
  <c r="D733" i="10"/>
  <c r="E733" i="10" s="1"/>
  <c r="D731" i="10"/>
  <c r="E731" i="10" s="1"/>
  <c r="D721" i="10"/>
  <c r="E721" i="10" s="1"/>
  <c r="D719" i="10"/>
  <c r="E719" i="10" s="1"/>
  <c r="D717" i="10"/>
  <c r="E717" i="10" s="1"/>
  <c r="D715" i="10"/>
  <c r="E715" i="10" s="1"/>
  <c r="D711" i="10"/>
  <c r="E711" i="10" s="1"/>
  <c r="D709" i="10"/>
  <c r="E709" i="10" s="1"/>
  <c r="D481" i="10"/>
  <c r="E481" i="10" s="1"/>
  <c r="D393" i="10"/>
  <c r="E393" i="10" s="1"/>
  <c r="D510" i="10"/>
  <c r="E510" i="10" s="1"/>
  <c r="D490" i="10"/>
  <c r="E490" i="10" s="1"/>
  <c r="D488" i="10"/>
  <c r="E488" i="10" s="1"/>
  <c r="D480" i="10"/>
  <c r="E480" i="10" s="1"/>
  <c r="D478" i="10"/>
  <c r="E478" i="10" s="1"/>
  <c r="D462" i="10"/>
  <c r="E462" i="10" s="1"/>
  <c r="D452" i="10"/>
  <c r="E452" i="10" s="1"/>
  <c r="D446" i="10"/>
  <c r="E446" i="10" s="1"/>
  <c r="D442" i="10"/>
  <c r="E442" i="10" s="1"/>
  <c r="D438" i="10"/>
  <c r="E438" i="10" s="1"/>
  <c r="D426" i="10"/>
  <c r="E426" i="10" s="1"/>
  <c r="D424" i="10"/>
  <c r="E424" i="10" s="1"/>
  <c r="D416" i="10"/>
  <c r="E416" i="10" s="1"/>
  <c r="D414" i="10"/>
  <c r="E414" i="10" s="1"/>
  <c r="D412" i="10"/>
  <c r="E412" i="10" s="1"/>
  <c r="D406" i="10"/>
  <c r="E406" i="10" s="1"/>
  <c r="D692" i="10"/>
  <c r="E692" i="10" s="1"/>
  <c r="D684" i="10"/>
  <c r="E684" i="10" s="1"/>
  <c r="D36" i="6"/>
  <c r="E36" i="6" s="1"/>
  <c r="D213" i="10"/>
  <c r="E213" i="10" s="1"/>
  <c r="D169" i="10"/>
  <c r="E169" i="10" s="1"/>
  <c r="D28" i="6"/>
  <c r="E28" i="6" s="1"/>
  <c r="D18" i="6"/>
  <c r="E18" i="6" s="1"/>
  <c r="D12" i="6"/>
  <c r="E12" i="6" s="1"/>
  <c r="D10" i="6"/>
  <c r="E10" i="6" s="1"/>
  <c r="D561" i="10"/>
  <c r="E561" i="10" s="1"/>
  <c r="D529" i="10"/>
  <c r="E529" i="10" s="1"/>
  <c r="D513" i="10"/>
  <c r="E513" i="10" s="1"/>
  <c r="D505" i="10"/>
  <c r="E505" i="10" s="1"/>
  <c r="D397" i="10"/>
  <c r="E397" i="10" s="1"/>
  <c r="D253" i="10"/>
  <c r="E253" i="10" s="1"/>
  <c r="D199" i="10"/>
  <c r="E199" i="10" s="1"/>
  <c r="D551" i="10"/>
  <c r="E551" i="10" s="1"/>
  <c r="D389" i="10"/>
  <c r="E389" i="10" s="1"/>
  <c r="D383" i="10"/>
  <c r="E383" i="10" s="1"/>
  <c r="D359" i="10"/>
  <c r="E359" i="10" s="1"/>
  <c r="D247" i="10"/>
  <c r="E247" i="10" s="1"/>
  <c r="D245" i="10"/>
  <c r="E245" i="10" s="1"/>
  <c r="D101" i="10"/>
  <c r="E101" i="10" s="1"/>
  <c r="D382" i="10"/>
  <c r="E382" i="10" s="1"/>
  <c r="D615" i="10"/>
  <c r="E615" i="10" s="1"/>
  <c r="D613" i="10"/>
  <c r="E613" i="10" s="1"/>
  <c r="D575" i="10"/>
  <c r="E575" i="10" s="1"/>
  <c r="D571" i="10"/>
  <c r="E571" i="10" s="1"/>
  <c r="D567" i="10"/>
  <c r="E567" i="10" s="1"/>
  <c r="D563" i="10"/>
  <c r="E563" i="10" s="1"/>
  <c r="D554" i="10"/>
  <c r="E554" i="10" s="1"/>
  <c r="D534" i="10"/>
  <c r="E534" i="10" s="1"/>
  <c r="D526" i="10"/>
  <c r="E526" i="10" s="1"/>
  <c r="D512" i="10"/>
  <c r="E512" i="10" s="1"/>
  <c r="D815" i="10"/>
  <c r="E815" i="10" s="1"/>
  <c r="D385" i="10"/>
  <c r="E385" i="10" s="1"/>
  <c r="D375" i="10"/>
  <c r="E375" i="10" s="1"/>
  <c r="D332" i="10"/>
  <c r="E332" i="10" s="1"/>
  <c r="D316" i="10"/>
  <c r="E316" i="10" s="1"/>
  <c r="D310" i="10"/>
  <c r="E310" i="10" s="1"/>
  <c r="D252" i="10"/>
  <c r="E252" i="10" s="1"/>
  <c r="D246" i="10"/>
  <c r="E246" i="10" s="1"/>
  <c r="D799" i="10"/>
  <c r="E799" i="10" s="1"/>
  <c r="D797" i="10"/>
  <c r="E797" i="10" s="1"/>
  <c r="D674" i="10"/>
  <c r="E674" i="10" s="1"/>
  <c r="D664" i="10"/>
  <c r="E664" i="10" s="1"/>
  <c r="D636" i="10"/>
  <c r="E636" i="10" s="1"/>
  <c r="D624" i="10"/>
  <c r="E624" i="10" s="1"/>
  <c r="D622" i="10"/>
  <c r="E622" i="10" s="1"/>
  <c r="D614" i="10"/>
  <c r="E614" i="10" s="1"/>
  <c r="D687" i="10"/>
  <c r="E687" i="10" s="1"/>
  <c r="D679" i="10"/>
  <c r="E679" i="10" s="1"/>
  <c r="D671" i="10"/>
  <c r="E671" i="10" s="1"/>
  <c r="D637" i="10"/>
  <c r="E637" i="10" s="1"/>
  <c r="D558" i="10"/>
  <c r="E558" i="10" s="1"/>
  <c r="D553" i="10"/>
  <c r="E553" i="10" s="1"/>
  <c r="D538" i="10"/>
  <c r="E538" i="10" s="1"/>
  <c r="D531" i="10"/>
  <c r="E531" i="10" s="1"/>
  <c r="D521" i="10"/>
  <c r="E521" i="10" s="1"/>
  <c r="D511" i="10"/>
  <c r="E511" i="10" s="1"/>
  <c r="D333" i="10"/>
  <c r="E333" i="10" s="1"/>
  <c r="D295" i="10"/>
  <c r="E295" i="10" s="1"/>
  <c r="D279" i="10"/>
  <c r="E279" i="10" s="1"/>
  <c r="D263" i="10"/>
  <c r="E263" i="10" s="1"/>
  <c r="D261" i="10"/>
  <c r="E261" i="10" s="1"/>
  <c r="D255" i="10"/>
  <c r="E255" i="10" s="1"/>
  <c r="D212" i="10"/>
  <c r="E212" i="10" s="1"/>
  <c r="D198" i="10"/>
  <c r="E198" i="10" s="1"/>
  <c r="D164" i="10"/>
  <c r="E164" i="10" s="1"/>
  <c r="D156" i="10"/>
  <c r="E156" i="10" s="1"/>
  <c r="D668" i="10"/>
  <c r="E668" i="10" s="1"/>
  <c r="D663" i="10"/>
  <c r="E663" i="10" s="1"/>
  <c r="D647" i="10"/>
  <c r="E647" i="10" s="1"/>
  <c r="D645" i="10"/>
  <c r="E645" i="10" s="1"/>
  <c r="D639" i="10"/>
  <c r="E639" i="10" s="1"/>
  <c r="D631" i="10"/>
  <c r="E631" i="10" s="1"/>
  <c r="D349" i="10"/>
  <c r="E349" i="10" s="1"/>
  <c r="D343" i="10"/>
  <c r="E343" i="10" s="1"/>
  <c r="D335" i="10"/>
  <c r="E335" i="10" s="1"/>
  <c r="D317" i="10"/>
  <c r="E317" i="10" s="1"/>
  <c r="D229" i="10"/>
  <c r="E229" i="10" s="1"/>
  <c r="D221" i="10"/>
  <c r="E221" i="10" s="1"/>
  <c r="D215" i="10"/>
  <c r="E215" i="10" s="1"/>
  <c r="D205" i="10"/>
  <c r="E205" i="10" s="1"/>
  <c r="D895" i="10"/>
  <c r="E895" i="10" s="1"/>
  <c r="D887" i="10"/>
  <c r="E887" i="10" s="1"/>
  <c r="D879" i="10"/>
  <c r="E879" i="10" s="1"/>
  <c r="D871" i="10"/>
  <c r="E871" i="10" s="1"/>
  <c r="D863" i="10"/>
  <c r="E863" i="10" s="1"/>
  <c r="D855" i="10"/>
  <c r="E855" i="10" s="1"/>
  <c r="D847" i="10"/>
  <c r="E847" i="10" s="1"/>
  <c r="D839" i="10"/>
  <c r="E839" i="10" s="1"/>
  <c r="D831" i="10"/>
  <c r="E831" i="10" s="1"/>
  <c r="D823" i="10"/>
  <c r="E823" i="10" s="1"/>
  <c r="D821" i="10"/>
  <c r="E821" i="10" s="1"/>
  <c r="D807" i="10"/>
  <c r="E807" i="10" s="1"/>
  <c r="D790" i="10"/>
  <c r="E790" i="10" s="1"/>
  <c r="D775" i="10"/>
  <c r="E775" i="10" s="1"/>
  <c r="D767" i="10"/>
  <c r="E767" i="10" s="1"/>
  <c r="D373" i="10"/>
  <c r="E373" i="10" s="1"/>
  <c r="D367" i="10"/>
  <c r="E367" i="10" s="1"/>
  <c r="D361" i="10"/>
  <c r="E361" i="10" s="1"/>
  <c r="D322" i="10"/>
  <c r="E322" i="10" s="1"/>
  <c r="D890" i="10"/>
  <c r="E890" i="10" s="1"/>
  <c r="D872" i="10"/>
  <c r="E872" i="10" s="1"/>
  <c r="D866" i="10"/>
  <c r="E866" i="10" s="1"/>
  <c r="D840" i="10"/>
  <c r="E840" i="10" s="1"/>
  <c r="D834" i="10"/>
  <c r="E834" i="10" s="1"/>
  <c r="D610" i="10"/>
  <c r="E610" i="10" s="1"/>
  <c r="D606" i="10"/>
  <c r="E606" i="10" s="1"/>
  <c r="D600" i="10"/>
  <c r="E600" i="10" s="1"/>
  <c r="D572" i="10"/>
  <c r="E572" i="10" s="1"/>
  <c r="D497" i="10"/>
  <c r="E497" i="10" s="1"/>
  <c r="D489" i="10"/>
  <c r="E489" i="10" s="1"/>
  <c r="D487" i="10"/>
  <c r="E487" i="10" s="1"/>
  <c r="D458" i="10"/>
  <c r="E458" i="10" s="1"/>
  <c r="D325" i="10"/>
  <c r="E325" i="10" s="1"/>
  <c r="D307" i="10"/>
  <c r="E307" i="10" s="1"/>
  <c r="D299" i="10"/>
  <c r="E299" i="10" s="1"/>
  <c r="D294" i="10"/>
  <c r="E294" i="10" s="1"/>
  <c r="D191" i="10"/>
  <c r="E191" i="10" s="1"/>
  <c r="D177" i="10"/>
  <c r="E177" i="10" s="1"/>
  <c r="D171" i="10"/>
  <c r="E171" i="10" s="1"/>
  <c r="D166" i="10"/>
  <c r="E166" i="10" s="1"/>
  <c r="D159" i="10"/>
  <c r="E159" i="10" s="1"/>
  <c r="D155" i="10"/>
  <c r="E155" i="10" s="1"/>
  <c r="D151" i="10"/>
  <c r="E151" i="10" s="1"/>
  <c r="D141" i="10"/>
  <c r="E141" i="10" s="1"/>
  <c r="D139" i="10"/>
  <c r="E139" i="10" s="1"/>
  <c r="D126" i="10"/>
  <c r="E126" i="10" s="1"/>
  <c r="D124" i="10"/>
  <c r="E124" i="10" s="1"/>
  <c r="D118" i="10"/>
  <c r="E118" i="10" s="1"/>
  <c r="D108" i="10"/>
  <c r="E108" i="10" s="1"/>
  <c r="D94" i="10"/>
  <c r="E94" i="10" s="1"/>
  <c r="D76" i="10"/>
  <c r="E76" i="10" s="1"/>
  <c r="D46" i="10"/>
  <c r="E46" i="10" s="1"/>
  <c r="D38" i="10"/>
  <c r="E38" i="10" s="1"/>
  <c r="D28" i="10"/>
  <c r="E28" i="10" s="1"/>
  <c r="D496" i="10"/>
  <c r="E496" i="10" s="1"/>
  <c r="D473" i="10"/>
  <c r="E473" i="10" s="1"/>
  <c r="D465" i="10"/>
  <c r="E465" i="10" s="1"/>
  <c r="D455" i="10"/>
  <c r="E455" i="10" s="1"/>
  <c r="D448" i="10"/>
  <c r="E448" i="10" s="1"/>
  <c r="D434" i="10"/>
  <c r="E434" i="10" s="1"/>
  <c r="D362" i="10"/>
  <c r="E362" i="10" s="1"/>
  <c r="D353" i="10"/>
  <c r="E353" i="10" s="1"/>
  <c r="D351" i="10"/>
  <c r="E351" i="10" s="1"/>
  <c r="D158" i="10"/>
  <c r="E158" i="10" s="1"/>
  <c r="D148" i="10"/>
  <c r="E148" i="10" s="1"/>
  <c r="D123" i="10"/>
  <c r="E123" i="10" s="1"/>
  <c r="D121" i="10"/>
  <c r="E121" i="10" s="1"/>
  <c r="D113" i="10"/>
  <c r="E113" i="10" s="1"/>
  <c r="D107" i="10"/>
  <c r="E107" i="10" s="1"/>
  <c r="D100" i="10"/>
  <c r="E100" i="10" s="1"/>
  <c r="D93" i="10"/>
  <c r="E93" i="10" s="1"/>
  <c r="D84" i="10"/>
  <c r="E84" i="10" s="1"/>
  <c r="D78" i="10"/>
  <c r="E78" i="10" s="1"/>
  <c r="D70" i="10"/>
  <c r="E70" i="10" s="1"/>
  <c r="D68" i="10"/>
  <c r="E68" i="10" s="1"/>
  <c r="D60" i="10"/>
  <c r="E60" i="10" s="1"/>
  <c r="D54" i="10"/>
  <c r="E54" i="10" s="1"/>
  <c r="D52" i="10"/>
  <c r="E52" i="10" s="1"/>
  <c r="D45" i="10"/>
  <c r="E45" i="10" s="1"/>
  <c r="D37" i="10"/>
  <c r="E37" i="10" s="1"/>
  <c r="D30" i="10"/>
  <c r="E30" i="10" s="1"/>
  <c r="D20" i="10"/>
  <c r="E20" i="10" s="1"/>
  <c r="D145" i="6"/>
  <c r="E145" i="6" s="1"/>
  <c r="D143" i="6"/>
  <c r="E143" i="6" s="1"/>
  <c r="D126" i="6"/>
  <c r="E126" i="6" s="1"/>
  <c r="D106" i="6"/>
  <c r="E106" i="6" s="1"/>
  <c r="D100" i="6"/>
  <c r="E100" i="6" s="1"/>
  <c r="D50" i="6"/>
  <c r="E50" i="6" s="1"/>
  <c r="D33" i="6"/>
  <c r="E33" i="6" s="1"/>
  <c r="D25" i="6"/>
  <c r="E25" i="6" s="1"/>
  <c r="D23" i="6"/>
  <c r="E23" i="6" s="1"/>
  <c r="D17" i="6"/>
  <c r="E17" i="6" s="1"/>
  <c r="D5" i="6"/>
  <c r="E5" i="6" s="1"/>
  <c r="D892" i="10"/>
  <c r="E892" i="10" s="1"/>
  <c r="D878" i="10"/>
  <c r="E878" i="10" s="1"/>
  <c r="D876" i="10"/>
  <c r="E876" i="10" s="1"/>
  <c r="D868" i="10"/>
  <c r="E868" i="10" s="1"/>
  <c r="D852" i="10"/>
  <c r="E852" i="10" s="1"/>
  <c r="D846" i="10"/>
  <c r="E846" i="10" s="1"/>
  <c r="D844" i="10"/>
  <c r="E844" i="10" s="1"/>
  <c r="D774" i="10"/>
  <c r="E774" i="10" s="1"/>
  <c r="D772" i="10"/>
  <c r="E772" i="10" s="1"/>
  <c r="D764" i="10"/>
  <c r="E764" i="10" s="1"/>
  <c r="D759" i="10"/>
  <c r="E759" i="10" s="1"/>
  <c r="D732" i="10"/>
  <c r="E732" i="10" s="1"/>
  <c r="D728" i="10"/>
  <c r="E728" i="10" s="1"/>
  <c r="D724" i="10"/>
  <c r="E724" i="10" s="1"/>
  <c r="D720" i="10"/>
  <c r="E720" i="10" s="1"/>
  <c r="D660" i="10"/>
  <c r="E660" i="10" s="1"/>
  <c r="D656" i="10"/>
  <c r="E656" i="10" s="1"/>
  <c r="D646" i="10"/>
  <c r="E646" i="10" s="1"/>
  <c r="D605" i="10"/>
  <c r="E605" i="10" s="1"/>
  <c r="D583" i="10"/>
  <c r="E583" i="10" s="1"/>
  <c r="D577" i="10"/>
  <c r="E577" i="10" s="1"/>
  <c r="D543" i="10"/>
  <c r="E543" i="10" s="1"/>
  <c r="D401" i="10"/>
  <c r="E401" i="10" s="1"/>
  <c r="D399" i="10"/>
  <c r="E399" i="10" s="1"/>
  <c r="D396" i="10"/>
  <c r="E396" i="10" s="1"/>
  <c r="D327" i="10"/>
  <c r="E327" i="10" s="1"/>
  <c r="D319" i="10"/>
  <c r="E319" i="10" s="1"/>
  <c r="D293" i="10"/>
  <c r="E293" i="10" s="1"/>
  <c r="D287" i="10"/>
  <c r="E287" i="10" s="1"/>
  <c r="D276" i="10"/>
  <c r="E276" i="10" s="1"/>
  <c r="D270" i="10"/>
  <c r="E270" i="10" s="1"/>
  <c r="D262" i="10"/>
  <c r="E262" i="10" s="1"/>
  <c r="D237" i="10"/>
  <c r="E237" i="10" s="1"/>
  <c r="D231" i="10"/>
  <c r="E231" i="10" s="1"/>
  <c r="D224" i="10"/>
  <c r="E224" i="10" s="1"/>
  <c r="D188" i="10"/>
  <c r="E188" i="10" s="1"/>
  <c r="D172" i="10"/>
  <c r="E172" i="10" s="1"/>
  <c r="D893" i="10"/>
  <c r="E893" i="10" s="1"/>
  <c r="D885" i="10"/>
  <c r="E885" i="10" s="1"/>
  <c r="D869" i="10"/>
  <c r="E869" i="10" s="1"/>
  <c r="D861" i="10"/>
  <c r="E861" i="10" s="1"/>
  <c r="D829" i="10"/>
  <c r="E829" i="10" s="1"/>
  <c r="D810" i="10"/>
  <c r="E810" i="10" s="1"/>
  <c r="D791" i="10"/>
  <c r="E791" i="10" s="1"/>
  <c r="D784" i="10"/>
  <c r="E784" i="10" s="1"/>
  <c r="D756" i="10"/>
  <c r="E756" i="10" s="1"/>
  <c r="D655" i="10"/>
  <c r="E655" i="10" s="1"/>
  <c r="D642" i="10"/>
  <c r="E642" i="10" s="1"/>
  <c r="D632" i="10"/>
  <c r="E632" i="10" s="1"/>
  <c r="D604" i="10"/>
  <c r="E604" i="10" s="1"/>
  <c r="D599" i="10"/>
  <c r="E599" i="10" s="1"/>
  <c r="D591" i="10"/>
  <c r="E591" i="10" s="1"/>
  <c r="D580" i="10"/>
  <c r="E580" i="10" s="1"/>
  <c r="D569" i="10"/>
  <c r="E569" i="10" s="1"/>
  <c r="D545" i="10"/>
  <c r="E545" i="10" s="1"/>
  <c r="D532" i="10"/>
  <c r="E532" i="10" s="1"/>
  <c r="D522" i="10"/>
  <c r="E522" i="10" s="1"/>
  <c r="D503" i="10"/>
  <c r="E503" i="10" s="1"/>
  <c r="D495" i="10"/>
  <c r="E495" i="10" s="1"/>
  <c r="D479" i="10"/>
  <c r="E479" i="10" s="1"/>
  <c r="D470" i="10"/>
  <c r="E470" i="10" s="1"/>
  <c r="D447" i="10"/>
  <c r="E447" i="10" s="1"/>
  <c r="D436" i="10"/>
  <c r="E436" i="10" s="1"/>
  <c r="D410" i="10"/>
  <c r="E410" i="10" s="1"/>
  <c r="D377" i="10"/>
  <c r="E377" i="10" s="1"/>
  <c r="D271" i="10"/>
  <c r="E271" i="10" s="1"/>
  <c r="D269" i="10"/>
  <c r="E269" i="10" s="1"/>
  <c r="D239" i="10"/>
  <c r="E239" i="10" s="1"/>
  <c r="D197" i="10"/>
  <c r="E197" i="10" s="1"/>
  <c r="D190" i="10"/>
  <c r="E190" i="10" s="1"/>
  <c r="D183" i="10"/>
  <c r="E183" i="10" s="1"/>
  <c r="D174" i="10"/>
  <c r="E174" i="10" s="1"/>
  <c r="D153" i="10"/>
  <c r="E153" i="10" s="1"/>
  <c r="D150" i="10"/>
  <c r="E150" i="10" s="1"/>
  <c r="D145" i="10"/>
  <c r="E145" i="10" s="1"/>
  <c r="D140" i="10"/>
  <c r="E140" i="10" s="1"/>
  <c r="D127" i="10"/>
  <c r="E127" i="10" s="1"/>
  <c r="D116" i="10"/>
  <c r="E116" i="10" s="1"/>
  <c r="D87" i="10"/>
  <c r="E87" i="10" s="1"/>
  <c r="D65" i="10"/>
  <c r="E65" i="10" s="1"/>
  <c r="D59" i="10"/>
  <c r="E59" i="10" s="1"/>
  <c r="D22" i="10"/>
  <c r="E22" i="10" s="1"/>
  <c r="D19" i="10"/>
  <c r="E19" i="10" s="1"/>
  <c r="D147" i="6"/>
  <c r="E147" i="6" s="1"/>
  <c r="D128" i="6"/>
  <c r="E128" i="6" s="1"/>
  <c r="D110" i="6"/>
  <c r="E110" i="6" s="1"/>
  <c r="D99" i="6"/>
  <c r="E99" i="6" s="1"/>
  <c r="D92" i="6"/>
  <c r="E92" i="6" s="1"/>
  <c r="D82" i="6"/>
  <c r="E82" i="6" s="1"/>
  <c r="D68" i="6"/>
  <c r="E68" i="6" s="1"/>
  <c r="D58" i="6"/>
  <c r="E58" i="6" s="1"/>
  <c r="D52" i="6"/>
  <c r="E52" i="6" s="1"/>
  <c r="D44" i="6"/>
  <c r="E44" i="6" s="1"/>
  <c r="D37" i="6"/>
  <c r="E37" i="6" s="1"/>
  <c r="D35" i="6"/>
  <c r="E35" i="6" s="1"/>
  <c r="D20" i="6"/>
  <c r="E20" i="6" s="1"/>
  <c r="D9" i="6"/>
  <c r="E9" i="6" s="1"/>
  <c r="D783" i="10"/>
  <c r="E783" i="10" s="1"/>
  <c r="D765" i="10"/>
  <c r="E765" i="10" s="1"/>
  <c r="D735" i="10"/>
  <c r="E735" i="10" s="1"/>
  <c r="D727" i="10"/>
  <c r="E727" i="10" s="1"/>
  <c r="D701" i="10"/>
  <c r="E701" i="10" s="1"/>
  <c r="D688" i="10"/>
  <c r="E688" i="10" s="1"/>
  <c r="D669" i="10"/>
  <c r="E669" i="10" s="1"/>
  <c r="D405" i="10"/>
  <c r="E405" i="10" s="1"/>
  <c r="D391" i="10"/>
  <c r="E391" i="10" s="1"/>
  <c r="D378" i="10"/>
  <c r="E378" i="10" s="1"/>
  <c r="D357" i="10"/>
  <c r="E357" i="10" s="1"/>
  <c r="D345" i="10"/>
  <c r="E345" i="10" s="1"/>
  <c r="D342" i="10"/>
  <c r="E342" i="10" s="1"/>
  <c r="D330" i="10"/>
  <c r="E330" i="10" s="1"/>
  <c r="D309" i="10"/>
  <c r="E309" i="10" s="1"/>
  <c r="D302" i="10"/>
  <c r="E302" i="10" s="1"/>
  <c r="D228" i="10"/>
  <c r="E228" i="10" s="1"/>
  <c r="D223" i="10"/>
  <c r="E223" i="10" s="1"/>
  <c r="D216" i="10"/>
  <c r="E216" i="10" s="1"/>
  <c r="D210" i="10"/>
  <c r="E210" i="10" s="1"/>
  <c r="G440" i="10"/>
  <c r="G486" i="10"/>
  <c r="G564" i="10"/>
  <c r="G650" i="10"/>
  <c r="D27" i="6"/>
  <c r="E27" i="6" s="1"/>
  <c r="G86" i="10"/>
  <c r="G102" i="10"/>
  <c r="G132" i="10"/>
  <c r="G36" i="10"/>
  <c r="G474" i="10" l="1"/>
  <c r="G88" i="6"/>
  <c r="G40" i="6"/>
  <c r="G138" i="6"/>
  <c r="G437" i="10"/>
  <c r="G288" i="10"/>
  <c r="G429" i="10"/>
  <c r="G853" i="10"/>
  <c r="G665" i="10"/>
  <c r="G742" i="10"/>
  <c r="G341" i="10"/>
  <c r="G514" i="10"/>
  <c r="G244" i="10"/>
  <c r="G257" i="10"/>
  <c r="G371" i="10"/>
  <c r="G555" i="10"/>
  <c r="G374" i="10"/>
  <c r="G137" i="6"/>
  <c r="G135" i="6"/>
  <c r="G820" i="10"/>
  <c r="G157" i="10"/>
  <c r="G336" i="10"/>
  <c r="G201" i="10"/>
  <c r="G590" i="10"/>
  <c r="G494" i="10"/>
  <c r="G250" i="10"/>
  <c r="G72" i="6"/>
  <c r="G69" i="10"/>
  <c r="G365" i="10"/>
  <c r="G324" i="10"/>
  <c r="G662" i="10"/>
  <c r="G713" i="10"/>
  <c r="G635" i="10"/>
  <c r="G527" i="10"/>
  <c r="G457" i="10"/>
  <c r="G387" i="10"/>
  <c r="G232" i="10"/>
  <c r="G337" i="10"/>
  <c r="G609" i="10"/>
  <c r="G651" i="10"/>
  <c r="G817" i="10"/>
  <c r="G194" i="10"/>
  <c r="G264" i="10"/>
  <c r="G9" i="10"/>
  <c r="G476" i="10"/>
  <c r="G566" i="10"/>
  <c r="G766" i="10"/>
  <c r="G625" i="10"/>
  <c r="G49" i="10"/>
  <c r="G787" i="10"/>
  <c r="G482" i="10"/>
  <c r="G297" i="10"/>
  <c r="G889" i="10"/>
  <c r="G79" i="6"/>
  <c r="G101" i="6"/>
  <c r="G45" i="6"/>
  <c r="G102" i="6"/>
  <c r="G139" i="6"/>
  <c r="G26" i="6"/>
  <c r="G56" i="6"/>
  <c r="G620" i="10"/>
  <c r="G776" i="10"/>
  <c r="G777" i="10"/>
  <c r="G544" i="10"/>
  <c r="G579" i="10"/>
  <c r="G79" i="10"/>
  <c r="G537" i="10"/>
  <c r="G218" i="10"/>
  <c r="G468" i="10"/>
  <c r="G875" i="10"/>
  <c r="G681" i="10"/>
  <c r="G347" i="10"/>
  <c r="G573" i="10"/>
  <c r="G186" i="10"/>
  <c r="G259" i="10"/>
  <c r="G207" i="10"/>
  <c r="G372" i="10"/>
  <c r="G217" i="10"/>
  <c r="G312" i="10"/>
  <c r="G523" i="10"/>
  <c r="G282" i="10"/>
  <c r="G623" i="10"/>
  <c r="G165" i="10"/>
  <c r="G43" i="10"/>
  <c r="G601" i="10"/>
  <c r="G289" i="10"/>
  <c r="G53" i="10"/>
  <c r="G200" i="10"/>
  <c r="G722" i="10"/>
  <c r="G81" i="10"/>
  <c r="G400" i="10"/>
  <c r="G443" i="10"/>
  <c r="G243" i="10"/>
  <c r="G258" i="10"/>
  <c r="G301" i="10"/>
  <c r="G699" i="10"/>
  <c r="G352" i="10"/>
  <c r="G453" i="10"/>
  <c r="G451" i="10"/>
  <c r="G7" i="10"/>
  <c r="G86" i="6"/>
  <c r="G22" i="6"/>
  <c r="G39" i="6"/>
  <c r="G71" i="6"/>
  <c r="G61" i="6"/>
  <c r="G125" i="6"/>
  <c r="G116" i="6"/>
  <c r="G122" i="6"/>
  <c r="E21" i="6"/>
  <c r="G21" i="6" s="1"/>
  <c r="G24" i="6"/>
  <c r="G115" i="6"/>
  <c r="G329" i="10"/>
  <c r="G204" i="10"/>
  <c r="G70" i="6"/>
  <c r="G801" i="10"/>
  <c r="G384" i="10"/>
  <c r="G886" i="10"/>
  <c r="G730" i="10"/>
  <c r="G891" i="10"/>
  <c r="G368" i="10"/>
  <c r="G249" i="10"/>
  <c r="G189" i="10"/>
  <c r="G195" i="10"/>
  <c r="G638" i="10"/>
  <c r="G284" i="10"/>
  <c r="G726" i="10"/>
  <c r="G67" i="10"/>
  <c r="G185" i="10"/>
  <c r="G260" i="10"/>
  <c r="G813" i="10"/>
  <c r="G841" i="10"/>
  <c r="G786" i="10"/>
  <c r="G331" i="10"/>
  <c r="G552" i="10"/>
  <c r="G816" i="10"/>
  <c r="G865" i="10"/>
  <c r="G315" i="10"/>
  <c r="G370" i="10"/>
  <c r="G471" i="10"/>
  <c r="G870" i="10"/>
  <c r="G320" i="10"/>
  <c r="G542" i="10"/>
  <c r="G460" i="10"/>
  <c r="G47" i="10"/>
  <c r="G589" i="10"/>
  <c r="G236" i="10"/>
  <c r="G739" i="10"/>
  <c r="G313" i="10"/>
  <c r="G154" i="6"/>
  <c r="G98" i="6"/>
  <c r="G69" i="6"/>
  <c r="G29" i="6"/>
  <c r="G54" i="6"/>
  <c r="G131" i="6"/>
  <c r="G151" i="6"/>
  <c r="G74" i="6"/>
  <c r="G230" i="10"/>
  <c r="G592" i="10"/>
  <c r="G781" i="10"/>
  <c r="G404" i="10"/>
  <c r="G519" i="10"/>
  <c r="G163" i="10"/>
  <c r="G850" i="10"/>
  <c r="G120" i="6"/>
  <c r="G729" i="10"/>
  <c r="G675" i="10"/>
  <c r="G381" i="10"/>
  <c r="G233" i="10"/>
  <c r="G862" i="10"/>
  <c r="G366" i="10"/>
  <c r="G464" i="10"/>
  <c r="G826" i="10"/>
  <c r="G422" i="10"/>
  <c r="G535" i="10"/>
  <c r="G227" i="10"/>
  <c r="G423" i="10"/>
  <c r="G364" i="10"/>
  <c r="G673" i="10"/>
  <c r="G51" i="10"/>
  <c r="G90" i="6"/>
  <c r="G241" i="10"/>
  <c r="G291" i="10"/>
  <c r="G540" i="10"/>
  <c r="G761" i="10"/>
  <c r="G338" i="10"/>
  <c r="G836" i="10"/>
  <c r="G196" i="10"/>
  <c r="G693" i="10"/>
  <c r="G350" i="10"/>
  <c r="G466" i="10"/>
  <c r="G256" i="10"/>
  <c r="G657" i="10"/>
  <c r="G408" i="10"/>
  <c r="G38" i="6"/>
  <c r="G619" i="10"/>
  <c r="G630" i="10"/>
  <c r="G99" i="10"/>
  <c r="G704" i="10"/>
  <c r="G380" i="10"/>
  <c r="G883" i="10"/>
  <c r="G491" i="10"/>
  <c r="G549" i="10"/>
  <c r="G251" i="10"/>
  <c r="G144" i="6"/>
  <c r="G311" i="10"/>
  <c r="G63" i="6"/>
  <c r="G280" i="10"/>
  <c r="G77" i="10"/>
  <c r="G691" i="10"/>
  <c r="G398" i="10"/>
  <c r="G860" i="10"/>
  <c r="G502" i="10"/>
  <c r="G778" i="10"/>
  <c r="G734" i="10"/>
  <c r="G629" i="10"/>
  <c r="G135" i="10"/>
  <c r="G859" i="10"/>
  <c r="G587" i="10"/>
  <c r="G39" i="10"/>
  <c r="G658" i="10"/>
  <c r="G849" i="10"/>
  <c r="G617" i="10"/>
  <c r="G94" i="6"/>
  <c r="G475" i="10"/>
  <c r="G444" i="10"/>
  <c r="G109" i="6"/>
  <c r="G268" i="10"/>
  <c r="G858" i="10"/>
  <c r="G507" i="10"/>
  <c r="G60" i="6"/>
  <c r="G484" i="10"/>
  <c r="G652" i="10"/>
  <c r="G266" i="10"/>
  <c r="G248" i="10"/>
  <c r="G420" i="10"/>
  <c r="G498" i="10"/>
  <c r="G340" i="10"/>
  <c r="G419" i="10"/>
  <c r="G285" i="10"/>
  <c r="G390" i="10"/>
  <c r="G129" i="10"/>
  <c r="G290" i="10"/>
  <c r="G763" i="10"/>
  <c r="G25" i="10"/>
  <c r="G469" i="10"/>
  <c r="G225" i="10"/>
  <c r="G557" i="10"/>
  <c r="G53" i="6"/>
  <c r="G515" i="10"/>
  <c r="G344" i="10"/>
  <c r="G683" i="10"/>
  <c r="G499" i="10"/>
  <c r="G173" i="10"/>
  <c r="G574" i="10"/>
  <c r="G581" i="10"/>
  <c r="G506" i="10"/>
  <c r="G127" i="6"/>
  <c r="G104" i="6"/>
  <c r="G894" i="10"/>
  <c r="G29" i="10"/>
  <c r="G220" i="10"/>
  <c r="G57" i="10"/>
  <c r="G745" i="10"/>
  <c r="G593" i="10"/>
  <c r="G843" i="10"/>
  <c r="G667" i="10"/>
  <c r="G432" i="10"/>
  <c r="G298" i="10"/>
  <c r="G848" i="10"/>
  <c r="G530" i="10"/>
  <c r="G16" i="6"/>
  <c r="G856" i="10"/>
  <c r="G716" i="10"/>
  <c r="G91" i="6"/>
  <c r="G780" i="10"/>
  <c r="G274" i="10"/>
  <c r="G702" i="10"/>
  <c r="G877" i="10"/>
  <c r="G131" i="10"/>
  <c r="G827" i="10"/>
  <c r="G394" i="10"/>
  <c r="G281" i="10"/>
  <c r="G134" i="6"/>
  <c r="G254" i="10"/>
  <c r="G376" i="10"/>
  <c r="G71" i="10"/>
  <c r="G214" i="10"/>
  <c r="G594" i="10"/>
  <c r="G697" i="10"/>
  <c r="G115" i="10"/>
  <c r="G611" i="10"/>
  <c r="G363" i="10"/>
  <c r="G501" i="10"/>
  <c r="G235" i="10"/>
  <c r="G277" i="10"/>
  <c r="G339" i="10"/>
  <c r="G192" i="10"/>
  <c r="G308" i="10"/>
  <c r="G31" i="10"/>
  <c r="G793" i="10"/>
  <c r="G548" i="10"/>
  <c r="G809" i="10"/>
  <c r="G795" i="10"/>
  <c r="G202" i="10"/>
  <c r="G283" i="10"/>
  <c r="G753" i="10"/>
  <c r="G643" i="10"/>
  <c r="G459" i="10"/>
  <c r="G565" i="10"/>
  <c r="G305" i="10"/>
  <c r="G267" i="10"/>
  <c r="G686" i="10"/>
  <c r="G428" i="10"/>
  <c r="G348" i="10"/>
  <c r="G392" i="10"/>
  <c r="G779" i="10"/>
  <c r="G640" i="10"/>
  <c r="G881" i="10"/>
  <c r="G546" i="10"/>
  <c r="G835" i="10"/>
  <c r="G627" i="10"/>
  <c r="G576" i="10"/>
  <c r="G303" i="10"/>
  <c r="G211" i="10"/>
  <c r="G596" i="10"/>
  <c r="G520" i="10"/>
  <c r="G413" i="10"/>
  <c r="G354" i="10"/>
  <c r="G607" i="10"/>
  <c r="G226" i="10"/>
  <c r="G585" i="10"/>
  <c r="G15" i="10"/>
  <c r="G5" i="10"/>
  <c r="G48" i="6"/>
  <c r="G153" i="6"/>
  <c r="G112" i="6"/>
  <c r="G55" i="6"/>
  <c r="G103" i="6"/>
  <c r="G141" i="6"/>
  <c r="G59" i="6"/>
  <c r="G107" i="6"/>
  <c r="G80" i="6"/>
  <c r="G492" i="10"/>
  <c r="G644" i="10"/>
  <c r="G824" i="10"/>
  <c r="G117" i="6"/>
  <c r="G30" i="6"/>
  <c r="G822" i="10"/>
  <c r="G41" i="10"/>
  <c r="G97" i="10"/>
  <c r="G96" i="6"/>
  <c r="G417" i="10"/>
  <c r="G621" i="10"/>
  <c r="G819" i="10"/>
  <c r="G273" i="10"/>
  <c r="G64" i="6"/>
  <c r="G62" i="6"/>
  <c r="G427" i="10"/>
  <c r="G454" i="10"/>
  <c r="G103" i="10"/>
  <c r="G179" i="10"/>
  <c r="G411" i="10"/>
  <c r="G541" i="10"/>
  <c r="G114" i="6"/>
  <c r="G121" i="6"/>
  <c r="G749" i="10"/>
  <c r="G603" i="10"/>
  <c r="G768" i="10"/>
  <c r="G867" i="10"/>
  <c r="G265" i="10"/>
  <c r="G275" i="10"/>
  <c r="G804" i="10"/>
  <c r="G73" i="6"/>
  <c r="G133" i="6"/>
  <c r="G137" i="10"/>
  <c r="G677" i="10"/>
  <c r="G789" i="10"/>
  <c r="G570" i="10"/>
  <c r="G292" i="10"/>
  <c r="G369" i="10"/>
  <c r="G34" i="6"/>
  <c r="G649" i="10"/>
  <c r="G659" i="10"/>
  <c r="G493" i="10"/>
  <c r="G77" i="6"/>
  <c r="G142" i="6"/>
  <c r="G661" i="10"/>
  <c r="G143" i="10"/>
  <c r="G633" i="10"/>
  <c r="G851" i="10"/>
  <c r="G209" i="10"/>
  <c r="G483" i="10"/>
  <c r="G323" i="10"/>
  <c r="G477" i="10"/>
  <c r="G710" i="10"/>
  <c r="G842" i="10"/>
  <c r="G467" i="10"/>
  <c r="G146" i="6"/>
  <c r="G32" i="6"/>
  <c r="G806" i="10"/>
  <c r="G771" i="10"/>
  <c r="G355" i="10"/>
  <c r="G525" i="10"/>
  <c r="G41" i="6"/>
  <c r="G93" i="6"/>
  <c r="G140" i="6"/>
  <c r="G272" i="10"/>
  <c r="G304" i="10"/>
  <c r="G653" i="10"/>
  <c r="G559" i="10"/>
  <c r="G547" i="10"/>
  <c r="G219" i="10"/>
  <c r="G628" i="10"/>
  <c r="G796" i="10"/>
  <c r="G880" i="10"/>
  <c r="G472" i="10"/>
  <c r="G845" i="10"/>
  <c r="G95" i="10"/>
  <c r="G539" i="10"/>
  <c r="G896" i="10"/>
  <c r="G278" i="10"/>
  <c r="G46" i="6"/>
  <c r="G379" i="10"/>
  <c r="G435" i="10"/>
  <c r="G87" i="6"/>
  <c r="G857" i="10"/>
  <c r="G670" i="10"/>
  <c r="G612" i="10"/>
  <c r="G149" i="10"/>
  <c r="G234" i="10"/>
  <c r="G785" i="10"/>
  <c r="G14" i="6"/>
  <c r="G517" i="10"/>
  <c r="G421" i="10"/>
  <c r="G773" i="10"/>
  <c r="G500" i="10"/>
  <c r="G825" i="10"/>
  <c r="G584" i="10"/>
  <c r="G360" i="10"/>
  <c r="G802" i="10"/>
  <c r="G461" i="10"/>
  <c r="G130" i="6"/>
  <c r="G358" i="10"/>
  <c r="G402" i="10"/>
  <c r="G550" i="10"/>
  <c r="G694" i="10"/>
  <c r="G641" i="10"/>
  <c r="G718" i="10"/>
  <c r="G595" i="10"/>
  <c r="G485" i="10"/>
  <c r="G616" i="10"/>
  <c r="G83" i="6"/>
  <c r="G445" i="10"/>
  <c r="G152" i="6"/>
  <c r="G76" i="6"/>
  <c r="G533" i="10"/>
  <c r="G51" i="6"/>
  <c r="G84" i="6"/>
  <c r="G111" i="6"/>
  <c r="G129" i="6"/>
  <c r="G149" i="6"/>
  <c r="G11" i="10"/>
  <c r="G89" i="10"/>
  <c r="G805" i="10"/>
  <c r="G6" i="10"/>
  <c r="G14" i="10"/>
  <c r="G21" i="10"/>
  <c r="G27" i="10"/>
  <c r="G35" i="10"/>
  <c r="G61" i="10"/>
  <c r="G73" i="10"/>
  <c r="G85" i="10"/>
  <c r="G91" i="10"/>
  <c r="G109" i="10"/>
  <c r="G119" i="10"/>
  <c r="G133" i="10"/>
  <c r="G193" i="10"/>
  <c r="G208" i="10"/>
  <c r="G238" i="10"/>
  <c r="G296" i="10"/>
  <c r="G314" i="10"/>
  <c r="G388" i="10"/>
  <c r="G430" i="10"/>
  <c r="G441" i="10"/>
  <c r="G516" i="10"/>
  <c r="G597" i="10"/>
  <c r="G703" i="10"/>
  <c r="G746" i="10"/>
  <c r="G12" i="10"/>
  <c r="G147" i="10"/>
  <c r="G175" i="10"/>
  <c r="G187" i="10"/>
  <c r="G321" i="10"/>
  <c r="G689" i="10"/>
  <c r="G117" i="10"/>
  <c r="G685" i="10"/>
  <c r="G873" i="10"/>
  <c r="G167" i="10"/>
  <c r="G203" i="10"/>
  <c r="G707" i="10"/>
  <c r="G736" i="10"/>
  <c r="G747" i="10"/>
  <c r="G751" i="10"/>
  <c r="G755" i="10"/>
  <c r="G769" i="10"/>
  <c r="G803" i="10"/>
  <c r="G811" i="10"/>
  <c r="G833" i="10"/>
  <c r="G757" i="10"/>
  <c r="G837" i="10"/>
  <c r="G17" i="10"/>
  <c r="G23" i="10"/>
  <c r="G33" i="10"/>
  <c r="G55" i="10"/>
  <c r="G63" i="10"/>
  <c r="G111" i="10"/>
  <c r="G125" i="10"/>
  <c r="G181" i="10"/>
  <c r="G206" i="10"/>
  <c r="G222" i="10"/>
  <c r="G242" i="10"/>
  <c r="G300" i="10"/>
  <c r="G346" i="10"/>
  <c r="G386" i="10"/>
  <c r="G418" i="10"/>
  <c r="G439" i="10"/>
  <c r="G463" i="10"/>
  <c r="G504" i="10"/>
  <c r="G524" i="10"/>
  <c r="G586" i="10"/>
  <c r="G725" i="10"/>
  <c r="G814" i="10"/>
  <c r="G43" i="6"/>
  <c r="G49" i="6"/>
  <c r="G57" i="6"/>
  <c r="G67" i="6"/>
  <c r="G75" i="6"/>
  <c r="G89" i="6"/>
  <c r="G95" i="6"/>
  <c r="G105" i="6"/>
  <c r="G118" i="6"/>
  <c r="G123" i="6"/>
  <c r="G148" i="6"/>
  <c r="G47" i="6"/>
  <c r="G65" i="6"/>
  <c r="G81" i="6"/>
  <c r="G97" i="6"/>
  <c r="G119" i="6"/>
  <c r="G155" i="6"/>
  <c r="G42" i="6"/>
  <c r="G66" i="6"/>
  <c r="G78" i="6"/>
  <c r="G108" i="6"/>
  <c r="G124" i="6"/>
  <c r="G132" i="6"/>
  <c r="G136" i="6"/>
  <c r="G334" i="10"/>
  <c r="G156" i="6"/>
  <c r="G75" i="10"/>
  <c r="G105" i="10"/>
  <c r="G161" i="10"/>
  <c r="G286" i="10"/>
  <c r="G326" i="10"/>
  <c r="G654" i="10"/>
  <c r="G695" i="10"/>
  <c r="G35" i="6"/>
  <c r="G82" i="6"/>
  <c r="G110" i="6"/>
  <c r="G772" i="10"/>
  <c r="G876" i="10"/>
  <c r="G840" i="10"/>
  <c r="G823" i="10"/>
  <c r="G750" i="10"/>
  <c r="G812" i="10"/>
  <c r="G861" i="10"/>
  <c r="G126" i="6"/>
  <c r="G30" i="10"/>
  <c r="G788" i="10"/>
  <c r="G11" i="6"/>
  <c r="G19" i="6"/>
  <c r="G31" i="6"/>
  <c r="G85" i="6"/>
  <c r="G113" i="6"/>
  <c r="G13" i="10"/>
  <c r="G210" i="10"/>
  <c r="G223" i="10"/>
  <c r="G302" i="10"/>
  <c r="G330" i="10"/>
  <c r="G345" i="10"/>
  <c r="G378" i="10"/>
  <c r="G405" i="10"/>
  <c r="G688" i="10"/>
  <c r="G727" i="10"/>
  <c r="G765" i="10"/>
  <c r="G9" i="6"/>
  <c r="G44" i="6"/>
  <c r="G128" i="6"/>
  <c r="G59" i="10"/>
  <c r="G87" i="10"/>
  <c r="G127" i="10"/>
  <c r="G145" i="10"/>
  <c r="G153" i="10"/>
  <c r="G183" i="10"/>
  <c r="G197" i="10"/>
  <c r="G269" i="10"/>
  <c r="G377" i="10"/>
  <c r="G436" i="10"/>
  <c r="G470" i="10"/>
  <c r="G495" i="10"/>
  <c r="G522" i="10"/>
  <c r="G545" i="10"/>
  <c r="G580" i="10"/>
  <c r="G599" i="10"/>
  <c r="G632" i="10"/>
  <c r="G655" i="10"/>
  <c r="G188" i="10"/>
  <c r="G231" i="10"/>
  <c r="G262" i="10"/>
  <c r="G276" i="10"/>
  <c r="G293" i="10"/>
  <c r="G327" i="10"/>
  <c r="G399" i="10"/>
  <c r="G543" i="10"/>
  <c r="G583" i="10"/>
  <c r="G646" i="10"/>
  <c r="G660" i="10"/>
  <c r="G724" i="10"/>
  <c r="G732" i="10"/>
  <c r="G868" i="10"/>
  <c r="G5" i="6"/>
  <c r="G33" i="6"/>
  <c r="G100" i="6"/>
  <c r="G45" i="10"/>
  <c r="G54" i="10"/>
  <c r="G68" i="10"/>
  <c r="G78" i="10"/>
  <c r="G93" i="10"/>
  <c r="G107" i="10"/>
  <c r="G121" i="10"/>
  <c r="G148" i="10"/>
  <c r="G351" i="10"/>
  <c r="G362" i="10"/>
  <c r="G448" i="10"/>
  <c r="G465" i="10"/>
  <c r="G496" i="10"/>
  <c r="G46" i="10"/>
  <c r="G94" i="10"/>
  <c r="G118" i="10"/>
  <c r="G126" i="10"/>
  <c r="G141" i="10"/>
  <c r="G155" i="10"/>
  <c r="G166" i="10"/>
  <c r="G177" i="10"/>
  <c r="G294" i="10"/>
  <c r="G307" i="10"/>
  <c r="G458" i="10"/>
  <c r="G489" i="10"/>
  <c r="G572" i="10"/>
  <c r="G606" i="10"/>
  <c r="G834" i="10"/>
  <c r="G322" i="10"/>
  <c r="G367" i="10"/>
  <c r="G767" i="10"/>
  <c r="G790" i="10"/>
  <c r="G831" i="10"/>
  <c r="G847" i="10"/>
  <c r="G863" i="10"/>
  <c r="G879" i="10"/>
  <c r="G895" i="10"/>
  <c r="G205" i="10"/>
  <c r="G221" i="10"/>
  <c r="G317" i="10"/>
  <c r="G343" i="10"/>
  <c r="G631" i="10"/>
  <c r="G645" i="10"/>
  <c r="G663" i="10"/>
  <c r="G164" i="10"/>
  <c r="G212" i="10"/>
  <c r="G261" i="10"/>
  <c r="G279" i="10"/>
  <c r="G333" i="10"/>
  <c r="G521" i="10"/>
  <c r="G538" i="10"/>
  <c r="G558" i="10"/>
  <c r="G671" i="10"/>
  <c r="G687" i="10"/>
  <c r="G622" i="10"/>
  <c r="G636" i="10"/>
  <c r="G674" i="10"/>
  <c r="G799" i="10"/>
  <c r="G246" i="10"/>
  <c r="G310" i="10"/>
  <c r="G332" i="10"/>
  <c r="G385" i="10"/>
  <c r="G512" i="10"/>
  <c r="G534" i="10"/>
  <c r="G563" i="10"/>
  <c r="G571" i="10"/>
  <c r="G613" i="10"/>
  <c r="G382" i="10"/>
  <c r="G245" i="10"/>
  <c r="G359" i="10"/>
  <c r="G389" i="10"/>
  <c r="G406" i="10"/>
  <c r="G414" i="10"/>
  <c r="G424" i="10"/>
  <c r="G438" i="10"/>
  <c r="G446" i="10"/>
  <c r="G462" i="10"/>
  <c r="G480" i="10"/>
  <c r="G490" i="10"/>
  <c r="G216" i="10"/>
  <c r="G228" i="10"/>
  <c r="G309" i="10"/>
  <c r="G342" i="10"/>
  <c r="G357" i="10"/>
  <c r="G391" i="10"/>
  <c r="G669" i="10"/>
  <c r="G701" i="10"/>
  <c r="G735" i="10"/>
  <c r="G783" i="10"/>
  <c r="G20" i="6"/>
  <c r="G52" i="6"/>
  <c r="G68" i="6"/>
  <c r="G92" i="6"/>
  <c r="G147" i="6"/>
  <c r="G65" i="10"/>
  <c r="G116" i="10"/>
  <c r="G140" i="10"/>
  <c r="G150" i="10"/>
  <c r="G174" i="10"/>
  <c r="G190" i="10"/>
  <c r="G239" i="10"/>
  <c r="G271" i="10"/>
  <c r="G410" i="10"/>
  <c r="G447" i="10"/>
  <c r="G479" i="10"/>
  <c r="G503" i="10"/>
  <c r="G532" i="10"/>
  <c r="G569" i="10"/>
  <c r="G591" i="10"/>
  <c r="G604" i="10"/>
  <c r="G642" i="10"/>
  <c r="G172" i="10"/>
  <c r="G224" i="10"/>
  <c r="G237" i="10"/>
  <c r="G270" i="10"/>
  <c r="G287" i="10"/>
  <c r="G319" i="10"/>
  <c r="G396" i="10"/>
  <c r="G401" i="10"/>
  <c r="G577" i="10"/>
  <c r="G605" i="10"/>
  <c r="G656" i="10"/>
  <c r="G720" i="10"/>
  <c r="G728" i="10"/>
  <c r="G852" i="10"/>
  <c r="G17" i="6"/>
  <c r="G25" i="6"/>
  <c r="G37" i="10"/>
  <c r="G52" i="10"/>
  <c r="G60" i="10"/>
  <c r="G70" i="10"/>
  <c r="G84" i="10"/>
  <c r="G100" i="10"/>
  <c r="G113" i="10"/>
  <c r="G123" i="10"/>
  <c r="G158" i="10"/>
  <c r="G353" i="10"/>
  <c r="G434" i="10"/>
  <c r="G455" i="10"/>
  <c r="G473" i="10"/>
  <c r="G38" i="10"/>
  <c r="G76" i="10"/>
  <c r="G108" i="10"/>
  <c r="G124" i="10"/>
  <c r="G139" i="10"/>
  <c r="G151" i="10"/>
  <c r="G159" i="10"/>
  <c r="G171" i="10"/>
  <c r="G191" i="10"/>
  <c r="G299" i="10"/>
  <c r="G325" i="10"/>
  <c r="G487" i="10"/>
  <c r="G497" i="10"/>
  <c r="G600" i="10"/>
  <c r="G610" i="10"/>
  <c r="G361" i="10"/>
  <c r="G373" i="10"/>
  <c r="G775" i="10"/>
  <c r="G807" i="10"/>
  <c r="G839" i="10"/>
  <c r="G855" i="10"/>
  <c r="G871" i="10"/>
  <c r="G887" i="10"/>
  <c r="G215" i="10"/>
  <c r="G229" i="10"/>
  <c r="G335" i="10"/>
  <c r="G349" i="10"/>
  <c r="G639" i="10"/>
  <c r="G647" i="10"/>
  <c r="G668" i="10"/>
  <c r="G156" i="10"/>
  <c r="G198" i="10"/>
  <c r="G255" i="10"/>
  <c r="G263" i="10"/>
  <c r="G295" i="10"/>
  <c r="G511" i="10"/>
  <c r="G531" i="10"/>
  <c r="G553" i="10"/>
  <c r="G637" i="10"/>
  <c r="G679" i="10"/>
  <c r="G614" i="10"/>
  <c r="G624" i="10"/>
  <c r="G664" i="10"/>
  <c r="G797" i="10"/>
  <c r="G252" i="10"/>
  <c r="G316" i="10"/>
  <c r="G375" i="10"/>
  <c r="G815" i="10"/>
  <c r="G526" i="10"/>
  <c r="G554" i="10"/>
  <c r="G567" i="10"/>
  <c r="G575" i="10"/>
  <c r="G615" i="10"/>
  <c r="G101" i="10"/>
  <c r="G247" i="10"/>
  <c r="G383" i="10"/>
  <c r="G551" i="10"/>
  <c r="G253" i="10"/>
  <c r="G505" i="10"/>
  <c r="G529" i="10"/>
  <c r="G10" i="6"/>
  <c r="G18" i="6"/>
  <c r="G169" i="10"/>
  <c r="G36" i="6"/>
  <c r="G684" i="10"/>
  <c r="G481" i="10"/>
  <c r="G711" i="10"/>
  <c r="G717" i="10"/>
  <c r="G721" i="10"/>
  <c r="G733" i="10"/>
  <c r="G740" i="10"/>
  <c r="G403" i="10"/>
  <c r="G518" i="10"/>
  <c r="G409" i="10"/>
  <c r="G528" i="10"/>
  <c r="G425" i="10"/>
  <c r="G431" i="10"/>
  <c r="G598" i="10"/>
  <c r="G608" i="10"/>
  <c r="G626" i="10"/>
  <c r="G648" i="10"/>
  <c r="G672" i="10"/>
  <c r="G680" i="10"/>
  <c r="G556" i="10"/>
  <c r="G433" i="10"/>
  <c r="G562" i="10"/>
  <c r="G578" i="10"/>
  <c r="G698" i="10"/>
  <c r="G705" i="10"/>
  <c r="G738" i="10"/>
  <c r="G758" i="10"/>
  <c r="G762" i="10"/>
  <c r="G782" i="10"/>
  <c r="G794" i="10"/>
  <c r="G800" i="10"/>
  <c r="G830" i="10"/>
  <c r="G854" i="10"/>
  <c r="G874" i="10"/>
  <c r="G888" i="10"/>
  <c r="G696" i="10"/>
  <c r="G199" i="10"/>
  <c r="G397" i="10"/>
  <c r="G513" i="10"/>
  <c r="G561" i="10"/>
  <c r="G12" i="6"/>
  <c r="G28" i="6"/>
  <c r="G213" i="10"/>
  <c r="G692" i="10"/>
  <c r="G412" i="10"/>
  <c r="G416" i="10"/>
  <c r="G426" i="10"/>
  <c r="G442" i="10"/>
  <c r="G452" i="10"/>
  <c r="G478" i="10"/>
  <c r="G488" i="10"/>
  <c r="G510" i="10"/>
  <c r="G393" i="10"/>
  <c r="G709" i="10"/>
  <c r="G715" i="10"/>
  <c r="G719" i="10"/>
  <c r="G731" i="10"/>
  <c r="G737" i="10"/>
  <c r="G743" i="10"/>
  <c r="G395" i="10"/>
  <c r="G741" i="10"/>
  <c r="G407" i="10"/>
  <c r="G415" i="10"/>
  <c r="G536" i="10"/>
  <c r="G449" i="10"/>
  <c r="G602" i="10"/>
  <c r="G618" i="10"/>
  <c r="G634" i="10"/>
  <c r="G666" i="10"/>
  <c r="G678" i="10"/>
  <c r="G682" i="10"/>
  <c r="G690" i="10"/>
  <c r="G560" i="10"/>
  <c r="G568" i="10"/>
  <c r="G582" i="10"/>
  <c r="G700" i="10"/>
  <c r="G708" i="10"/>
  <c r="G744" i="10"/>
  <c r="G754" i="10"/>
  <c r="G760" i="10"/>
  <c r="G798" i="10"/>
  <c r="G808" i="10"/>
  <c r="G818" i="10"/>
  <c r="G838" i="10"/>
  <c r="G864" i="10"/>
  <c r="G882" i="10"/>
  <c r="G712" i="10"/>
  <c r="G706" i="10"/>
  <c r="G770" i="10"/>
  <c r="G752" i="10"/>
  <c r="G748" i="10"/>
  <c r="G872" i="10"/>
  <c r="G28" i="10"/>
  <c r="G866" i="10"/>
  <c r="G890" i="10"/>
  <c r="G821" i="10"/>
  <c r="G764" i="10"/>
  <c r="G774" i="10"/>
  <c r="G846" i="10"/>
  <c r="G878" i="10"/>
  <c r="G23" i="6"/>
  <c r="G145" i="6"/>
  <c r="G759" i="10"/>
  <c r="G844" i="10"/>
  <c r="G892" i="10"/>
  <c r="G50" i="6"/>
  <c r="G106" i="6"/>
  <c r="G143" i="6"/>
  <c r="G20" i="10"/>
  <c r="G37" i="6"/>
  <c r="G22" i="10"/>
  <c r="G756" i="10"/>
  <c r="G791" i="10"/>
  <c r="G829" i="10"/>
  <c r="G869" i="10"/>
  <c r="G893" i="10"/>
  <c r="G58" i="6"/>
  <c r="G99" i="6"/>
  <c r="G19" i="10"/>
  <c r="G784" i="10"/>
  <c r="G810" i="10"/>
  <c r="G885" i="10"/>
  <c r="G27" i="6"/>
</calcChain>
</file>

<file path=xl/sharedStrings.xml><?xml version="1.0" encoding="utf-8"?>
<sst xmlns="http://schemas.openxmlformats.org/spreadsheetml/2006/main" count="89" uniqueCount="60">
  <si>
    <t>pásmo</t>
  </si>
  <si>
    <t>a</t>
  </si>
  <si>
    <t>b</t>
  </si>
  <si>
    <t>c</t>
  </si>
  <si>
    <t>61 - 156</t>
  </si>
  <si>
    <t>157 a více</t>
  </si>
  <si>
    <t>268 - 896</t>
  </si>
  <si>
    <t>897 a více</t>
  </si>
  <si>
    <t>kuchyně</t>
  </si>
  <si>
    <t>výdejna</t>
  </si>
  <si>
    <t>mateřská škola</t>
  </si>
  <si>
    <t>33%</t>
  </si>
  <si>
    <t>základní a střední škola</t>
  </si>
  <si>
    <t>25%</t>
  </si>
  <si>
    <t>Školní družiny a kluby</t>
  </si>
  <si>
    <t>Stravování</t>
  </si>
  <si>
    <t xml:space="preserve">komplexní jídelna - dítě z MŠ </t>
  </si>
  <si>
    <t xml:space="preserve">jen kuchyně - dítě z MŠ </t>
  </si>
  <si>
    <t xml:space="preserve">jen výdejna - dítě z MŠ </t>
  </si>
  <si>
    <t>Np</t>
  </si>
  <si>
    <t>No</t>
  </si>
  <si>
    <t>Školní družiny</t>
  </si>
  <si>
    <t>Školní jídelny</t>
  </si>
  <si>
    <t>Děti z MŠ</t>
  </si>
  <si>
    <t>Pp</t>
  </si>
  <si>
    <t>Po</t>
  </si>
  <si>
    <t>ONIV</t>
  </si>
  <si>
    <t>NIV   celkem</t>
  </si>
  <si>
    <t xml:space="preserve">odvody </t>
  </si>
  <si>
    <t>161 a více</t>
  </si>
  <si>
    <t>a, b, c jsou parametry funkce (b, c mohou být nulové)</t>
  </si>
  <si>
    <t>901 a více</t>
  </si>
  <si>
    <t>počet žáků</t>
  </si>
  <si>
    <t>počet stráv.</t>
  </si>
  <si>
    <t>Školní kluby pedag.</t>
  </si>
  <si>
    <t xml:space="preserve">Rozdělení normativů na školní jídelny - kuchyně </t>
  </si>
  <si>
    <t>a školní jídelny - výdejny</t>
  </si>
  <si>
    <t>Školní kluby</t>
  </si>
  <si>
    <t>rozpočtovaný plat Pp, Po</t>
  </si>
  <si>
    <t>interval (výkony)</t>
  </si>
  <si>
    <t>zařízení  (kategorie pracovníků)</t>
  </si>
  <si>
    <t>nepedagogové</t>
  </si>
  <si>
    <t>MP pedagogů</t>
  </si>
  <si>
    <t>MP nepedagogů</t>
  </si>
  <si>
    <t>ŠJ strávníci z MŠ</t>
  </si>
  <si>
    <t xml:space="preserve">Žáci ze ZŠ </t>
  </si>
  <si>
    <t xml:space="preserve">komplexní jídelna - žák ZŠ </t>
  </si>
  <si>
    <t xml:space="preserve">jen kuchyně - žák ZŠ </t>
  </si>
  <si>
    <t xml:space="preserve">jen výdejna - žák ZŠ </t>
  </si>
  <si>
    <t xml:space="preserve">ŠJ strávníci ze ZŠ </t>
  </si>
  <si>
    <r>
      <t>Hodnota Np a No je stanovena funkční závislostí:</t>
    </r>
    <r>
      <rPr>
        <b/>
        <sz val="12"/>
        <rFont val="Arial"/>
        <family val="2"/>
      </rPr>
      <t xml:space="preserve"> a + b*V + c*V</t>
    </r>
    <r>
      <rPr>
        <b/>
        <vertAlign val="superscript"/>
        <sz val="12"/>
        <rFont val="Arial"/>
        <family val="2"/>
      </rPr>
      <t>2</t>
    </r>
    <r>
      <rPr>
        <b/>
        <sz val="10"/>
        <rFont val="Arial"/>
        <family val="2"/>
      </rPr>
      <t>, kde V jsou výkony (děti, žáci, stravovaní),</t>
    </r>
  </si>
  <si>
    <t>ONIV - částka v Kč</t>
  </si>
  <si>
    <t>Školní družny neped.</t>
  </si>
  <si>
    <t>do 28</t>
  </si>
  <si>
    <t>žák ve školní družině</t>
  </si>
  <si>
    <t>žák ve školním klubu</t>
  </si>
  <si>
    <t>Krajské hodnoty ukazatelů a normativů  - Jihočeský kraj 2020</t>
  </si>
  <si>
    <t>do 23</t>
  </si>
  <si>
    <t>24 - 60</t>
  </si>
  <si>
    <t>29 - 267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</si>
</sst>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0"/>
    <numFmt numFmtId="166" formatCode="0.0000000"/>
    <numFmt numFmtId="167" formatCode="0.0000"/>
  </numFmts>
  <fonts count="7" x14ac:knownFonts="1">
    <font>
      <sz val="10"/>
      <name val="Arial CE"/>
      <charset val="238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1" fontId="2" fillId="0" borderId="0" xfId="0" applyNumberFormat="1" applyFont="1"/>
    <xf numFmtId="0" fontId="3" fillId="0" borderId="0" xfId="0" applyFont="1" applyFill="1" applyBorder="1" applyProtection="1">
      <protection locked="0"/>
    </xf>
    <xf numFmtId="2" fontId="3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1" fontId="3" fillId="0" borderId="2" xfId="0" applyNumberFormat="1" applyFont="1" applyBorder="1" applyAlignment="1" applyProtection="1">
      <alignment wrapText="1"/>
      <protection locked="0"/>
    </xf>
    <xf numFmtId="1" fontId="3" fillId="0" borderId="3" xfId="0" applyNumberFormat="1" applyFont="1" applyBorder="1" applyAlignment="1" applyProtection="1">
      <alignment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4" xfId="0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2" fillId="0" borderId="0" xfId="0" applyFont="1" applyProtection="1">
      <protection locked="0"/>
    </xf>
    <xf numFmtId="1" fontId="2" fillId="0" borderId="6" xfId="0" applyNumberFormat="1" applyFont="1" applyFill="1" applyBorder="1" applyProtection="1"/>
    <xf numFmtId="0" fontId="3" fillId="0" borderId="10" xfId="0" applyFont="1" applyBorder="1" applyProtection="1">
      <protection locked="0"/>
    </xf>
    <xf numFmtId="1" fontId="2" fillId="0" borderId="13" xfId="0" applyNumberFormat="1" applyFont="1" applyFill="1" applyBorder="1" applyProtection="1"/>
    <xf numFmtId="1" fontId="2" fillId="0" borderId="15" xfId="0" applyNumberFormat="1" applyFont="1" applyFill="1" applyBorder="1" applyProtection="1"/>
    <xf numFmtId="0" fontId="3" fillId="0" borderId="21" xfId="0" applyFont="1" applyBorder="1" applyProtection="1">
      <protection locked="0"/>
    </xf>
    <xf numFmtId="0" fontId="2" fillId="0" borderId="8" xfId="0" applyFont="1" applyBorder="1"/>
    <xf numFmtId="0" fontId="3" fillId="0" borderId="22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2" fillId="0" borderId="2" xfId="0" applyNumberFormat="1" applyFont="1" applyFill="1" applyBorder="1" applyProtection="1"/>
    <xf numFmtId="1" fontId="2" fillId="0" borderId="0" xfId="0" applyNumberFormat="1" applyFont="1" applyFill="1" applyBorder="1" applyProtection="1"/>
    <xf numFmtId="49" fontId="3" fillId="0" borderId="0" xfId="0" applyNumberFormat="1" applyFont="1" applyBorder="1" applyProtection="1">
      <protection locked="0"/>
    </xf>
    <xf numFmtId="0" fontId="2" fillId="0" borderId="0" xfId="0" applyFont="1" applyBorder="1" applyProtection="1"/>
    <xf numFmtId="2" fontId="2" fillId="0" borderId="0" xfId="0" applyNumberFormat="1" applyFont="1" applyFill="1" applyBorder="1" applyProtection="1"/>
    <xf numFmtId="0" fontId="3" fillId="0" borderId="0" xfId="0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horizontal="right"/>
    </xf>
    <xf numFmtId="1" fontId="2" fillId="0" borderId="0" xfId="0" applyNumberFormat="1" applyFont="1" applyBorder="1"/>
    <xf numFmtId="2" fontId="2" fillId="0" borderId="0" xfId="0" applyNumberFormat="1" applyFont="1" applyBorder="1"/>
    <xf numFmtId="0" fontId="2" fillId="0" borderId="35" xfId="0" applyFont="1" applyBorder="1"/>
    <xf numFmtId="0" fontId="2" fillId="0" borderId="36" xfId="0" applyFont="1" applyBorder="1"/>
    <xf numFmtId="0" fontId="3" fillId="0" borderId="0" xfId="0" applyFont="1"/>
    <xf numFmtId="1" fontId="3" fillId="0" borderId="0" xfId="0" applyNumberFormat="1" applyFont="1"/>
    <xf numFmtId="1" fontId="2" fillId="0" borderId="25" xfId="0" applyNumberFormat="1" applyFont="1" applyBorder="1"/>
    <xf numFmtId="0" fontId="2" fillId="0" borderId="27" xfId="0" applyFont="1" applyBorder="1"/>
    <xf numFmtId="9" fontId="2" fillId="0" borderId="11" xfId="0" applyNumberFormat="1" applyFont="1" applyBorder="1"/>
    <xf numFmtId="49" fontId="2" fillId="0" borderId="32" xfId="0" applyNumberFormat="1" applyFont="1" applyBorder="1" applyAlignment="1">
      <alignment horizontal="right"/>
    </xf>
    <xf numFmtId="9" fontId="2" fillId="0" borderId="17" xfId="0" applyNumberFormat="1" applyFont="1" applyBorder="1"/>
    <xf numFmtId="49" fontId="2" fillId="0" borderId="37" xfId="0" applyNumberFormat="1" applyFont="1" applyBorder="1" applyAlignment="1">
      <alignment horizontal="right"/>
    </xf>
    <xf numFmtId="0" fontId="2" fillId="0" borderId="39" xfId="0" applyFont="1" applyBorder="1"/>
    <xf numFmtId="49" fontId="2" fillId="0" borderId="35" xfId="0" applyNumberFormat="1" applyFont="1" applyBorder="1"/>
    <xf numFmtId="0" fontId="2" fillId="0" borderId="31" xfId="0" applyFont="1" applyBorder="1"/>
    <xf numFmtId="1" fontId="2" fillId="0" borderId="13" xfId="0" applyNumberFormat="1" applyFont="1" applyBorder="1"/>
    <xf numFmtId="3" fontId="2" fillId="0" borderId="0" xfId="0" applyNumberFormat="1" applyFont="1" applyBorder="1"/>
    <xf numFmtId="0" fontId="2" fillId="0" borderId="40" xfId="0" applyFont="1" applyBorder="1"/>
    <xf numFmtId="1" fontId="2" fillId="0" borderId="20" xfId="0" applyNumberFormat="1" applyFont="1" applyBorder="1"/>
    <xf numFmtId="49" fontId="3" fillId="0" borderId="38" xfId="0" applyNumberFormat="1" applyFont="1" applyBorder="1"/>
    <xf numFmtId="0" fontId="2" fillId="0" borderId="38" xfId="0" applyFont="1" applyBorder="1"/>
    <xf numFmtId="49" fontId="2" fillId="0" borderId="38" xfId="0" applyNumberFormat="1" applyFont="1" applyBorder="1" applyAlignment="1">
      <alignment horizontal="right"/>
    </xf>
    <xf numFmtId="0" fontId="2" fillId="0" borderId="26" xfId="0" applyFont="1" applyBorder="1"/>
    <xf numFmtId="49" fontId="2" fillId="0" borderId="7" xfId="0" applyNumberFormat="1" applyFont="1" applyBorder="1" applyAlignment="1">
      <alignment horizontal="right"/>
    </xf>
    <xf numFmtId="49" fontId="2" fillId="0" borderId="36" xfId="0" applyNumberFormat="1" applyFont="1" applyBorder="1"/>
    <xf numFmtId="49" fontId="2" fillId="0" borderId="34" xfId="0" applyNumberFormat="1" applyFont="1" applyBorder="1" applyAlignment="1">
      <alignment horizontal="right"/>
    </xf>
    <xf numFmtId="49" fontId="2" fillId="0" borderId="25" xfId="0" applyNumberFormat="1" applyFont="1" applyBorder="1"/>
    <xf numFmtId="49" fontId="3" fillId="0" borderId="0" xfId="0" applyNumberFormat="1" applyFont="1"/>
    <xf numFmtId="49" fontId="2" fillId="0" borderId="0" xfId="0" applyNumberFormat="1" applyFont="1" applyAlignment="1">
      <alignment horizontal="right"/>
    </xf>
    <xf numFmtId="49" fontId="2" fillId="0" borderId="30" xfId="0" applyNumberFormat="1" applyFont="1" applyBorder="1" applyAlignment="1">
      <alignment horizontal="right"/>
    </xf>
    <xf numFmtId="1" fontId="2" fillId="0" borderId="38" xfId="0" applyNumberFormat="1" applyFont="1" applyBorder="1"/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Fill="1" applyBorder="1" applyAlignment="1">
      <alignment wrapText="1"/>
    </xf>
    <xf numFmtId="1" fontId="2" fillId="0" borderId="4" xfId="0" applyNumberFormat="1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1" fontId="2" fillId="0" borderId="19" xfId="0" applyNumberFormat="1" applyFont="1" applyBorder="1"/>
    <xf numFmtId="0" fontId="2" fillId="0" borderId="29" xfId="0" applyFont="1" applyBorder="1"/>
    <xf numFmtId="1" fontId="2" fillId="0" borderId="11" xfId="0" applyNumberFormat="1" applyFont="1" applyBorder="1"/>
    <xf numFmtId="0" fontId="2" fillId="0" borderId="33" xfId="0" applyFont="1" applyBorder="1" applyAlignment="1">
      <alignment horizontal="center" wrapText="1"/>
    </xf>
    <xf numFmtId="1" fontId="2" fillId="0" borderId="17" xfId="0" applyNumberFormat="1" applyFont="1" applyBorder="1"/>
    <xf numFmtId="1" fontId="2" fillId="0" borderId="39" xfId="0" applyNumberFormat="1" applyFont="1" applyBorder="1"/>
    <xf numFmtId="2" fontId="2" fillId="0" borderId="17" xfId="0" applyNumberFormat="1" applyFont="1" applyBorder="1"/>
    <xf numFmtId="0" fontId="2" fillId="0" borderId="4" xfId="0" applyFont="1" applyBorder="1"/>
    <xf numFmtId="0" fontId="2" fillId="0" borderId="2" xfId="0" applyFont="1" applyBorder="1"/>
    <xf numFmtId="0" fontId="2" fillId="0" borderId="41" xfId="0" applyFont="1" applyBorder="1"/>
    <xf numFmtId="2" fontId="2" fillId="0" borderId="11" xfId="0" applyNumberFormat="1" applyFont="1" applyBorder="1"/>
    <xf numFmtId="1" fontId="2" fillId="0" borderId="24" xfId="0" applyNumberFormat="1" applyFont="1" applyBorder="1"/>
    <xf numFmtId="0" fontId="2" fillId="0" borderId="28" xfId="0" applyFont="1" applyBorder="1"/>
    <xf numFmtId="0" fontId="0" fillId="0" borderId="9" xfId="0" applyBorder="1"/>
    <xf numFmtId="0" fontId="0" fillId="0" borderId="12" xfId="0" applyBorder="1"/>
    <xf numFmtId="0" fontId="0" fillId="0" borderId="18" xfId="0" applyBorder="1"/>
    <xf numFmtId="0" fontId="0" fillId="0" borderId="0" xfId="0" applyBorder="1"/>
    <xf numFmtId="49" fontId="2" fillId="0" borderId="0" xfId="0" applyNumberFormat="1" applyFont="1" applyBorder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1" fontId="2" fillId="0" borderId="4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2" fontId="2" fillId="0" borderId="4" xfId="0" applyNumberFormat="1" applyFont="1" applyFill="1" applyBorder="1" applyAlignment="1">
      <alignment vertical="center"/>
    </xf>
    <xf numFmtId="1" fontId="2" fillId="0" borderId="4" xfId="0" applyNumberFormat="1" applyFont="1" applyFill="1" applyBorder="1" applyAlignment="1">
      <alignment vertical="center"/>
    </xf>
    <xf numFmtId="1" fontId="2" fillId="0" borderId="4" xfId="0" applyNumberFormat="1" applyFont="1" applyBorder="1" applyAlignment="1">
      <alignment vertical="center"/>
    </xf>
    <xf numFmtId="1" fontId="2" fillId="0" borderId="5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7" fontId="2" fillId="0" borderId="0" xfId="0" applyNumberFormat="1" applyFont="1"/>
    <xf numFmtId="2" fontId="6" fillId="0" borderId="8" xfId="0" applyNumberFormat="1" applyFont="1" applyBorder="1"/>
    <xf numFmtId="2" fontId="6" fillId="0" borderId="11" xfId="0" applyNumberFormat="1" applyFont="1" applyBorder="1"/>
    <xf numFmtId="2" fontId="6" fillId="0" borderId="24" xfId="0" applyNumberFormat="1" applyFont="1" applyBorder="1"/>
    <xf numFmtId="2" fontId="6" fillId="0" borderId="17" xfId="0" applyNumberFormat="1" applyFont="1" applyBorder="1"/>
    <xf numFmtId="165" fontId="6" fillId="0" borderId="11" xfId="0" applyNumberFormat="1" applyFont="1" applyBorder="1"/>
    <xf numFmtId="165" fontId="6" fillId="0" borderId="24" xfId="0" applyNumberFormat="1" applyFont="1" applyBorder="1"/>
    <xf numFmtId="0" fontId="6" fillId="0" borderId="17" xfId="0" applyFont="1" applyBorder="1"/>
    <xf numFmtId="49" fontId="2" fillId="0" borderId="26" xfId="0" applyNumberFormat="1" applyFont="1" applyBorder="1" applyAlignment="1">
      <alignment horizontal="right"/>
    </xf>
    <xf numFmtId="49" fontId="2" fillId="0" borderId="40" xfId="0" applyNumberFormat="1" applyFont="1" applyBorder="1" applyAlignment="1">
      <alignment horizontal="right"/>
    </xf>
    <xf numFmtId="1" fontId="0" fillId="0" borderId="27" xfId="0" applyNumberFormat="1" applyBorder="1"/>
    <xf numFmtId="1" fontId="0" fillId="0" borderId="37" xfId="0" applyNumberFormat="1" applyBorder="1"/>
    <xf numFmtId="1" fontId="6" fillId="3" borderId="3" xfId="0" applyNumberFormat="1" applyFont="1" applyFill="1" applyBorder="1"/>
    <xf numFmtId="0" fontId="6" fillId="0" borderId="16" xfId="0" applyFont="1" applyBorder="1"/>
    <xf numFmtId="2" fontId="6" fillId="0" borderId="16" xfId="0" applyNumberFormat="1" applyFont="1" applyBorder="1"/>
    <xf numFmtId="1" fontId="6" fillId="0" borderId="38" xfId="0" applyNumberFormat="1" applyFont="1" applyBorder="1"/>
    <xf numFmtId="0" fontId="6" fillId="0" borderId="38" xfId="0" applyFont="1" applyBorder="1"/>
    <xf numFmtId="2" fontId="6" fillId="0" borderId="38" xfId="0" applyNumberFormat="1" applyFont="1" applyBorder="1"/>
    <xf numFmtId="1" fontId="6" fillId="2" borderId="7" xfId="0" applyNumberFormat="1" applyFont="1" applyFill="1" applyBorder="1"/>
    <xf numFmtId="0" fontId="6" fillId="0" borderId="3" xfId="0" applyFont="1" applyBorder="1"/>
    <xf numFmtId="2" fontId="6" fillId="0" borderId="3" xfId="0" applyNumberFormat="1" applyFont="1" applyBorder="1"/>
    <xf numFmtId="0" fontId="6" fillId="0" borderId="8" xfId="0" applyFont="1" applyBorder="1"/>
    <xf numFmtId="1" fontId="6" fillId="0" borderId="14" xfId="0" applyNumberFormat="1" applyFont="1" applyBorder="1"/>
    <xf numFmtId="0" fontId="6" fillId="0" borderId="11" xfId="0" applyFont="1" applyBorder="1"/>
    <xf numFmtId="166" fontId="6" fillId="0" borderId="11" xfId="0" applyNumberFormat="1" applyFont="1" applyBorder="1"/>
    <xf numFmtId="0" fontId="6" fillId="0" borderId="24" xfId="0" applyFont="1" applyBorder="1"/>
    <xf numFmtId="166" fontId="6" fillId="0" borderId="24" xfId="0" applyNumberFormat="1" applyFont="1" applyBorder="1"/>
    <xf numFmtId="0" fontId="6" fillId="0" borderId="42" xfId="0" applyFont="1" applyBorder="1"/>
    <xf numFmtId="2" fontId="6" fillId="0" borderId="42" xfId="0" applyNumberFormat="1" applyFont="1" applyBorder="1"/>
    <xf numFmtId="0" fontId="6" fillId="0" borderId="0" xfId="0" applyFont="1"/>
    <xf numFmtId="0" fontId="6" fillId="0" borderId="19" xfId="0" applyFont="1" applyBorder="1"/>
    <xf numFmtId="1" fontId="6" fillId="0" borderId="16" xfId="0" applyNumberFormat="1" applyFont="1" applyBorder="1"/>
    <xf numFmtId="166" fontId="6" fillId="0" borderId="17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workbookViewId="0">
      <selection activeCell="E21" sqref="E21"/>
    </sheetView>
  </sheetViews>
  <sheetFormatPr defaultRowHeight="12.75" x14ac:dyDescent="0.2"/>
  <cols>
    <col min="1" max="1" width="21.7109375" style="2" customWidth="1"/>
    <col min="2" max="2" width="10.28515625" style="2" customWidth="1"/>
    <col min="3" max="3" width="13.28515625" style="3" customWidth="1"/>
    <col min="4" max="4" width="10.5703125" style="3" customWidth="1"/>
    <col min="5" max="5" width="7.7109375" style="3" customWidth="1"/>
    <col min="6" max="6" width="9.5703125" style="2" customWidth="1"/>
    <col min="7" max="7" width="9.5703125" style="4" customWidth="1"/>
    <col min="8" max="8" width="11.5703125" style="2" customWidth="1"/>
    <col min="9" max="9" width="9.7109375" style="4" customWidth="1"/>
    <col min="10" max="14" width="9.140625" style="2"/>
    <col min="15" max="15" width="9.140625" style="2" customWidth="1"/>
    <col min="16" max="16384" width="9.140625" style="2"/>
  </cols>
  <sheetData>
    <row r="1" spans="1:9" ht="16.5" customHeight="1" x14ac:dyDescent="0.2">
      <c r="A1" s="1" t="s">
        <v>56</v>
      </c>
    </row>
    <row r="2" spans="1:9" s="9" customFormat="1" ht="16.5" customHeight="1" x14ac:dyDescent="0.25">
      <c r="A2" s="5" t="s">
        <v>50</v>
      </c>
      <c r="B2" s="6"/>
      <c r="C2" s="7"/>
      <c r="D2" s="8"/>
      <c r="E2" s="8"/>
      <c r="G2" s="6"/>
    </row>
    <row r="3" spans="1:9" s="9" customFormat="1" ht="16.5" customHeight="1" thickBot="1" x14ac:dyDescent="0.25">
      <c r="A3" s="9" t="s">
        <v>30</v>
      </c>
      <c r="B3" s="6"/>
      <c r="C3" s="7"/>
      <c r="D3" s="8"/>
      <c r="E3" s="8"/>
      <c r="G3" s="6"/>
    </row>
    <row r="4" spans="1:9" s="17" customFormat="1" ht="16.5" customHeight="1" thickBot="1" x14ac:dyDescent="0.25">
      <c r="A4" s="10" t="s">
        <v>40</v>
      </c>
      <c r="B4" s="11"/>
      <c r="C4" s="12" t="s">
        <v>38</v>
      </c>
      <c r="D4" s="13" t="s">
        <v>39</v>
      </c>
      <c r="E4" s="14" t="s">
        <v>0</v>
      </c>
      <c r="F4" s="15" t="s">
        <v>1</v>
      </c>
      <c r="G4" s="14" t="s">
        <v>2</v>
      </c>
      <c r="H4" s="16" t="s">
        <v>3</v>
      </c>
    </row>
    <row r="5" spans="1:9" ht="16.5" customHeight="1" thickBot="1" x14ac:dyDescent="0.25">
      <c r="A5" s="26" t="s">
        <v>52</v>
      </c>
      <c r="B5" s="27"/>
      <c r="C5" s="115">
        <v>22850</v>
      </c>
      <c r="D5" s="116"/>
      <c r="E5" s="116"/>
      <c r="F5" s="117">
        <v>500</v>
      </c>
      <c r="G5" s="116"/>
      <c r="H5" s="116"/>
      <c r="I5" s="2"/>
    </row>
    <row r="6" spans="1:9" ht="16.5" customHeight="1" thickBot="1" x14ac:dyDescent="0.25">
      <c r="C6" s="118"/>
      <c r="D6" s="119"/>
      <c r="E6" s="119"/>
      <c r="F6" s="120"/>
      <c r="G6" s="119"/>
      <c r="H6" s="119"/>
    </row>
    <row r="7" spans="1:9" ht="16.5" customHeight="1" thickBot="1" x14ac:dyDescent="0.25">
      <c r="A7" s="26" t="s">
        <v>34</v>
      </c>
      <c r="B7" s="27"/>
      <c r="C7" s="121">
        <v>34430</v>
      </c>
      <c r="D7" s="122"/>
      <c r="E7" s="122"/>
      <c r="F7" s="123">
        <v>86</v>
      </c>
      <c r="G7" s="122"/>
      <c r="H7" s="122"/>
      <c r="I7" s="2"/>
    </row>
    <row r="8" spans="1:9" ht="16.5" customHeight="1" thickBot="1" x14ac:dyDescent="0.25">
      <c r="A8" s="26" t="s">
        <v>34</v>
      </c>
      <c r="B8" s="27"/>
      <c r="C8" s="115">
        <v>22850</v>
      </c>
      <c r="D8" s="122"/>
      <c r="E8" s="122"/>
      <c r="F8" s="123">
        <v>500</v>
      </c>
      <c r="G8" s="122"/>
      <c r="H8" s="122"/>
      <c r="I8" s="2"/>
    </row>
    <row r="9" spans="1:9" ht="16.5" customHeight="1" thickBot="1" x14ac:dyDescent="0.25">
      <c r="A9" s="19"/>
      <c r="B9" s="28"/>
      <c r="C9" s="118"/>
      <c r="D9" s="119"/>
      <c r="E9" s="119"/>
      <c r="F9" s="119"/>
      <c r="G9" s="119"/>
      <c r="H9" s="119"/>
      <c r="I9" s="2"/>
    </row>
    <row r="10" spans="1:9" ht="16.5" customHeight="1" x14ac:dyDescent="0.2">
      <c r="A10" s="22" t="s">
        <v>44</v>
      </c>
      <c r="B10" s="18"/>
      <c r="C10" s="121">
        <v>23484</v>
      </c>
      <c r="D10" s="124" t="s">
        <v>57</v>
      </c>
      <c r="E10" s="124">
        <v>24</v>
      </c>
      <c r="F10" s="104">
        <v>0.81</v>
      </c>
      <c r="G10" s="124"/>
      <c r="H10" s="124"/>
      <c r="I10" s="2"/>
    </row>
    <row r="11" spans="1:9" ht="16.5" customHeight="1" x14ac:dyDescent="0.2">
      <c r="A11" s="19" t="s">
        <v>41</v>
      </c>
      <c r="B11" s="20"/>
      <c r="C11" s="125"/>
      <c r="D11" s="126" t="s">
        <v>58</v>
      </c>
      <c r="E11" s="126">
        <v>61</v>
      </c>
      <c r="F11" s="105">
        <v>19.8</v>
      </c>
      <c r="G11" s="108">
        <v>0.4</v>
      </c>
      <c r="H11" s="127">
        <v>-1.6645999999999998E-3</v>
      </c>
      <c r="I11" s="2"/>
    </row>
    <row r="12" spans="1:9" ht="16.5" customHeight="1" x14ac:dyDescent="0.2">
      <c r="A12" s="24"/>
      <c r="B12" s="20"/>
      <c r="C12" s="125"/>
      <c r="D12" s="128" t="s">
        <v>4</v>
      </c>
      <c r="E12" s="128">
        <v>157</v>
      </c>
      <c r="F12" s="106">
        <v>27</v>
      </c>
      <c r="G12" s="109">
        <v>0.2</v>
      </c>
      <c r="H12" s="129">
        <v>-4.8719999999999997E-4</v>
      </c>
      <c r="I12" s="2"/>
    </row>
    <row r="13" spans="1:9" ht="16.5" customHeight="1" thickBot="1" x14ac:dyDescent="0.25">
      <c r="A13" s="24"/>
      <c r="B13" s="20"/>
      <c r="C13" s="125"/>
      <c r="D13" s="110" t="s">
        <v>5</v>
      </c>
      <c r="E13" s="110"/>
      <c r="F13" s="107">
        <v>46.2</v>
      </c>
      <c r="G13" s="110"/>
      <c r="H13" s="110"/>
      <c r="I13" s="2"/>
    </row>
    <row r="14" spans="1:9" ht="16.5" customHeight="1" x14ac:dyDescent="0.2">
      <c r="A14" s="22" t="s">
        <v>49</v>
      </c>
      <c r="B14" s="18"/>
      <c r="C14" s="121">
        <f>C10</f>
        <v>23484</v>
      </c>
      <c r="D14" s="130" t="s">
        <v>53</v>
      </c>
      <c r="E14" s="130">
        <v>29</v>
      </c>
      <c r="F14" s="131">
        <v>0.61</v>
      </c>
      <c r="G14" s="130"/>
      <c r="H14" s="130"/>
      <c r="I14" s="2"/>
    </row>
    <row r="15" spans="1:9" ht="16.5" hidden="1" customHeight="1" x14ac:dyDescent="0.2">
      <c r="B15" s="20"/>
      <c r="C15" s="132"/>
      <c r="D15" s="133"/>
      <c r="E15" s="133"/>
      <c r="F15" s="105"/>
      <c r="G15" s="133"/>
      <c r="H15" s="133"/>
      <c r="I15" s="2"/>
    </row>
    <row r="16" spans="1:9" ht="16.5" customHeight="1" x14ac:dyDescent="0.2">
      <c r="A16" s="19" t="s">
        <v>41</v>
      </c>
      <c r="B16" s="20"/>
      <c r="C16" s="125"/>
      <c r="D16" s="126" t="s">
        <v>59</v>
      </c>
      <c r="E16" s="126">
        <v>268</v>
      </c>
      <c r="F16" s="105">
        <v>38</v>
      </c>
      <c r="G16" s="108">
        <v>0.185</v>
      </c>
      <c r="H16" s="127">
        <v>-2.0599999999999999E-4</v>
      </c>
      <c r="I16" s="2"/>
    </row>
    <row r="17" spans="1:9" ht="16.5" customHeight="1" x14ac:dyDescent="0.2">
      <c r="A17" s="24"/>
      <c r="B17" s="20"/>
      <c r="C17" s="125"/>
      <c r="D17" s="126" t="s">
        <v>6</v>
      </c>
      <c r="E17" s="126">
        <v>897</v>
      </c>
      <c r="F17" s="105">
        <v>65.5</v>
      </c>
      <c r="G17" s="108">
        <v>2.9000000000000001E-2</v>
      </c>
      <c r="H17" s="127">
        <v>-6.6000000000000003E-6</v>
      </c>
      <c r="I17" s="2"/>
    </row>
    <row r="18" spans="1:9" ht="16.5" customHeight="1" thickBot="1" x14ac:dyDescent="0.25">
      <c r="A18" s="25"/>
      <c r="B18" s="21"/>
      <c r="C18" s="134"/>
      <c r="D18" s="110" t="s">
        <v>7</v>
      </c>
      <c r="E18" s="110"/>
      <c r="F18" s="107">
        <v>86</v>
      </c>
      <c r="G18" s="110"/>
      <c r="H18" s="135"/>
      <c r="I18" s="2"/>
    </row>
    <row r="19" spans="1:9" ht="16.5" customHeight="1" x14ac:dyDescent="0.2">
      <c r="A19" s="29"/>
      <c r="B19" s="28"/>
      <c r="C19" s="28"/>
      <c r="D19" s="30"/>
      <c r="E19" s="30"/>
      <c r="F19" s="31"/>
      <c r="G19" s="30"/>
      <c r="H19" s="30"/>
      <c r="I19" s="2"/>
    </row>
    <row r="20" spans="1:9" ht="16.5" customHeight="1" x14ac:dyDescent="0.2">
      <c r="A20" s="39" t="s">
        <v>35</v>
      </c>
      <c r="B20" s="4"/>
      <c r="D20" s="4"/>
      <c r="E20" s="4"/>
      <c r="F20" s="4"/>
      <c r="G20" s="2"/>
      <c r="I20" s="2"/>
    </row>
    <row r="21" spans="1:9" ht="16.5" customHeight="1" thickBot="1" x14ac:dyDescent="0.25">
      <c r="A21" s="40" t="s">
        <v>36</v>
      </c>
      <c r="B21" s="4"/>
      <c r="D21" s="4"/>
      <c r="E21" s="4"/>
      <c r="F21" s="4"/>
      <c r="G21" s="2"/>
      <c r="I21" s="2"/>
    </row>
    <row r="22" spans="1:9" ht="16.5" customHeight="1" x14ac:dyDescent="0.2">
      <c r="A22" s="41"/>
      <c r="B22" s="23" t="s">
        <v>8</v>
      </c>
      <c r="C22" s="42" t="s">
        <v>9</v>
      </c>
      <c r="D22" s="4"/>
      <c r="E22" s="4"/>
      <c r="F22" s="4"/>
      <c r="G22" s="2"/>
      <c r="I22" s="2"/>
    </row>
    <row r="23" spans="1:9" ht="16.5" customHeight="1" x14ac:dyDescent="0.2">
      <c r="A23" s="37" t="s">
        <v>10</v>
      </c>
      <c r="B23" s="43">
        <v>0.67</v>
      </c>
      <c r="C23" s="44" t="s">
        <v>11</v>
      </c>
      <c r="D23" s="4"/>
      <c r="E23" s="4"/>
      <c r="F23" s="4"/>
      <c r="G23" s="2"/>
      <c r="I23" s="2"/>
    </row>
    <row r="24" spans="1:9" ht="16.5" customHeight="1" thickBot="1" x14ac:dyDescent="0.25">
      <c r="A24" s="38" t="s">
        <v>12</v>
      </c>
      <c r="B24" s="45">
        <v>0.75</v>
      </c>
      <c r="C24" s="46" t="s">
        <v>13</v>
      </c>
      <c r="D24" s="4"/>
      <c r="E24" s="4"/>
      <c r="F24" s="4"/>
      <c r="G24" s="2"/>
      <c r="I24" s="2"/>
    </row>
    <row r="25" spans="1:9" ht="16.5" customHeight="1" x14ac:dyDescent="0.2"/>
    <row r="26" spans="1:9" s="33" customFormat="1" ht="16.5" customHeight="1" x14ac:dyDescent="0.2">
      <c r="A26" s="32" t="s">
        <v>51</v>
      </c>
      <c r="C26" s="36"/>
      <c r="D26" s="36"/>
      <c r="E26" s="36"/>
      <c r="G26" s="35"/>
      <c r="I26" s="32"/>
    </row>
    <row r="27" spans="1:9" ht="16.5" customHeight="1" thickBot="1" x14ac:dyDescent="0.25">
      <c r="A27" s="54" t="s">
        <v>14</v>
      </c>
      <c r="B27" s="55"/>
      <c r="C27" s="55"/>
      <c r="D27" s="56"/>
      <c r="E27" s="65"/>
      <c r="F27" s="35"/>
      <c r="G27" s="35"/>
      <c r="H27" s="33"/>
      <c r="I27" s="51"/>
    </row>
    <row r="28" spans="1:9" ht="16.5" customHeight="1" x14ac:dyDescent="0.2">
      <c r="A28" s="61" t="s">
        <v>54</v>
      </c>
      <c r="B28" s="57"/>
      <c r="C28" s="57"/>
      <c r="D28" s="111"/>
      <c r="E28" s="113">
        <v>30</v>
      </c>
      <c r="F28" s="50"/>
      <c r="G28" s="35"/>
      <c r="H28" s="33"/>
      <c r="I28" s="51"/>
    </row>
    <row r="29" spans="1:9" ht="16.5" customHeight="1" thickBot="1" x14ac:dyDescent="0.25">
      <c r="A29" s="59" t="s">
        <v>55</v>
      </c>
      <c r="B29" s="52"/>
      <c r="C29" s="52"/>
      <c r="D29" s="112"/>
      <c r="E29" s="114">
        <v>24</v>
      </c>
      <c r="F29" s="50"/>
      <c r="G29" s="35"/>
      <c r="H29" s="33"/>
      <c r="I29" s="51"/>
    </row>
    <row r="30" spans="1:9" ht="16.5" customHeight="1" thickBot="1" x14ac:dyDescent="0.25">
      <c r="A30" s="62" t="s">
        <v>15</v>
      </c>
      <c r="C30" s="2"/>
      <c r="D30" s="63"/>
      <c r="E30"/>
      <c r="F30" s="35"/>
      <c r="G30" s="35"/>
      <c r="H30" s="33"/>
      <c r="I30" s="51"/>
    </row>
    <row r="31" spans="1:9" ht="16.5" customHeight="1" x14ac:dyDescent="0.2">
      <c r="A31" s="61" t="s">
        <v>16</v>
      </c>
      <c r="B31" s="57"/>
      <c r="C31" s="57"/>
      <c r="D31" s="58"/>
      <c r="E31" s="84">
        <v>60</v>
      </c>
      <c r="F31" s="50"/>
      <c r="G31" s="35"/>
      <c r="H31" s="33"/>
      <c r="I31" s="51"/>
    </row>
    <row r="32" spans="1:9" ht="16.5" customHeight="1" x14ac:dyDescent="0.2">
      <c r="A32" s="48" t="s">
        <v>46</v>
      </c>
      <c r="B32" s="49"/>
      <c r="C32" s="49"/>
      <c r="D32" s="64"/>
      <c r="E32" s="85">
        <v>60</v>
      </c>
      <c r="F32" s="50"/>
      <c r="G32" s="35"/>
      <c r="H32" s="33"/>
      <c r="I32" s="51"/>
    </row>
    <row r="33" spans="1:9" ht="16.5" customHeight="1" x14ac:dyDescent="0.2">
      <c r="A33" s="48" t="s">
        <v>17</v>
      </c>
      <c r="B33" s="49"/>
      <c r="C33" s="49"/>
      <c r="D33" s="64"/>
      <c r="E33" s="85">
        <v>40</v>
      </c>
      <c r="F33" s="50"/>
      <c r="G33" s="35"/>
      <c r="H33" s="33"/>
      <c r="I33" s="51"/>
    </row>
    <row r="34" spans="1:9" ht="16.5" customHeight="1" x14ac:dyDescent="0.2">
      <c r="A34" s="48" t="s">
        <v>47</v>
      </c>
      <c r="B34" s="49"/>
      <c r="C34" s="49"/>
      <c r="D34" s="64"/>
      <c r="E34" s="85">
        <v>45</v>
      </c>
      <c r="F34" s="50"/>
      <c r="G34" s="35"/>
      <c r="H34" s="33"/>
      <c r="I34" s="51"/>
    </row>
    <row r="35" spans="1:9" ht="16.5" customHeight="1" x14ac:dyDescent="0.2">
      <c r="A35" s="48" t="s">
        <v>18</v>
      </c>
      <c r="B35" s="49"/>
      <c r="C35" s="49"/>
      <c r="D35" s="64"/>
      <c r="E35" s="85">
        <v>20</v>
      </c>
      <c r="F35" s="50"/>
      <c r="G35" s="35"/>
      <c r="H35" s="33"/>
      <c r="I35" s="51"/>
    </row>
    <row r="36" spans="1:9" ht="16.5" customHeight="1" thickBot="1" x14ac:dyDescent="0.25">
      <c r="A36" s="59" t="s">
        <v>48</v>
      </c>
      <c r="B36" s="52"/>
      <c r="C36" s="52"/>
      <c r="D36" s="60"/>
      <c r="E36" s="86">
        <v>15</v>
      </c>
      <c r="F36" s="50"/>
      <c r="G36" s="35"/>
      <c r="H36" s="33"/>
      <c r="I36" s="51"/>
    </row>
    <row r="37" spans="1:9" x14ac:dyDescent="0.2">
      <c r="A37" s="88"/>
      <c r="B37" s="33"/>
      <c r="C37" s="33"/>
      <c r="D37" s="34"/>
      <c r="E37" s="87"/>
      <c r="F37" s="35"/>
      <c r="G37" s="35"/>
      <c r="H37" s="33"/>
      <c r="I37" s="51"/>
    </row>
  </sheetData>
  <phoneticPr fontId="0" type="noConversion"/>
  <pageMargins left="0.39370078740157483" right="0.39370078740157483" top="0.39370078740157483" bottom="0.39370078740157483" header="0.31496062992125984" footer="0.11811023622047245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8"/>
  <sheetViews>
    <sheetView workbookViewId="0">
      <pane ySplit="3" topLeftCell="A4" activePane="bottomLeft" state="frozen"/>
      <selection pane="bottomLeft" activeCell="C2" sqref="C2"/>
    </sheetView>
  </sheetViews>
  <sheetFormatPr defaultRowHeight="12.75" x14ac:dyDescent="0.2"/>
  <cols>
    <col min="1" max="1" width="7.5703125" style="2" customWidth="1"/>
    <col min="2" max="3" width="9.140625" style="2"/>
    <col min="4" max="5" width="10.7109375" style="2" customWidth="1"/>
    <col min="6" max="7" width="12" style="4" customWidth="1"/>
    <col min="8" max="8" width="10.7109375" style="2" customWidth="1"/>
    <col min="9" max="9" width="9.140625" style="2" customWidth="1"/>
    <col min="10" max="10" width="11" style="2" customWidth="1"/>
    <col min="11" max="16384" width="9.140625" style="2"/>
  </cols>
  <sheetData>
    <row r="1" spans="1:12" s="90" customFormat="1" ht="28.5" customHeight="1" x14ac:dyDescent="0.2">
      <c r="A1" s="89" t="s">
        <v>56</v>
      </c>
      <c r="F1" s="91"/>
      <c r="G1" s="91"/>
    </row>
    <row r="2" spans="1:12" s="90" customFormat="1" ht="28.5" customHeight="1" thickBot="1" x14ac:dyDescent="0.25">
      <c r="A2" s="89" t="s">
        <v>21</v>
      </c>
      <c r="F2" s="91"/>
      <c r="G2" s="91"/>
    </row>
    <row r="3" spans="1:12" s="90" customFormat="1" ht="28.5" customHeight="1" thickBot="1" x14ac:dyDescent="0.25">
      <c r="A3" s="92" t="s">
        <v>32</v>
      </c>
      <c r="B3" s="93" t="s">
        <v>19</v>
      </c>
      <c r="C3" s="93" t="s">
        <v>20</v>
      </c>
      <c r="D3" s="93" t="s">
        <v>24</v>
      </c>
      <c r="E3" s="93" t="s">
        <v>25</v>
      </c>
      <c r="F3" s="94" t="s">
        <v>42</v>
      </c>
      <c r="G3" s="94" t="s">
        <v>43</v>
      </c>
      <c r="H3" s="95" t="s">
        <v>28</v>
      </c>
      <c r="I3" s="96" t="s">
        <v>26</v>
      </c>
      <c r="J3" s="97" t="s">
        <v>27</v>
      </c>
    </row>
    <row r="4" spans="1:12" s="90" customFormat="1" ht="28.5" customHeight="1" thickBot="1" x14ac:dyDescent="0.25">
      <c r="A4" s="92"/>
      <c r="B4" s="98"/>
      <c r="C4" s="98">
        <f>Normativy!F5</f>
        <v>500</v>
      </c>
      <c r="D4" s="99"/>
      <c r="E4" s="99">
        <f>Normativy!C5</f>
        <v>22850</v>
      </c>
      <c r="F4" s="100"/>
      <c r="G4" s="100">
        <f>ROUND(E4/C4*12,0)</f>
        <v>548</v>
      </c>
      <c r="H4" s="100">
        <f>G4*0.358</f>
        <v>196.184</v>
      </c>
      <c r="I4" s="100">
        <f>Normativy!E28</f>
        <v>30</v>
      </c>
      <c r="J4" s="101">
        <f>G4+H4+I4</f>
        <v>774.18399999999997</v>
      </c>
      <c r="L4" s="91"/>
    </row>
    <row r="5" spans="1:12" s="90" customFormat="1" ht="28.5" customHeight="1" x14ac:dyDescent="0.2">
      <c r="D5" s="102"/>
      <c r="E5" s="102"/>
      <c r="F5" s="91"/>
      <c r="G5" s="91"/>
      <c r="H5" s="102"/>
      <c r="J5" s="102"/>
    </row>
    <row r="6" spans="1:12" s="90" customFormat="1" ht="28.5" customHeight="1" thickBot="1" x14ac:dyDescent="0.25">
      <c r="A6" s="89" t="s">
        <v>37</v>
      </c>
      <c r="F6" s="91"/>
      <c r="G6" s="91"/>
    </row>
    <row r="7" spans="1:12" s="90" customFormat="1" ht="28.5" customHeight="1" thickBot="1" x14ac:dyDescent="0.25">
      <c r="A7" s="92" t="s">
        <v>32</v>
      </c>
      <c r="B7" s="93" t="s">
        <v>19</v>
      </c>
      <c r="C7" s="93" t="s">
        <v>20</v>
      </c>
      <c r="D7" s="93" t="s">
        <v>24</v>
      </c>
      <c r="E7" s="93" t="s">
        <v>25</v>
      </c>
      <c r="F7" s="94" t="s">
        <v>42</v>
      </c>
      <c r="G7" s="94" t="s">
        <v>43</v>
      </c>
      <c r="H7" s="95" t="s">
        <v>28</v>
      </c>
      <c r="I7" s="96" t="s">
        <v>26</v>
      </c>
      <c r="J7" s="97" t="s">
        <v>27</v>
      </c>
    </row>
    <row r="8" spans="1:12" s="90" customFormat="1" ht="28.5" customHeight="1" thickBot="1" x14ac:dyDescent="0.25">
      <c r="A8" s="92"/>
      <c r="B8" s="98">
        <f>Normativy!F7</f>
        <v>86</v>
      </c>
      <c r="C8" s="98">
        <f>Normativy!F8</f>
        <v>500</v>
      </c>
      <c r="D8" s="99">
        <f>Normativy!C7</f>
        <v>34430</v>
      </c>
      <c r="E8" s="99">
        <f>Normativy!C8</f>
        <v>22850</v>
      </c>
      <c r="F8" s="100">
        <f>ROUND(D8/B8*12,0)</f>
        <v>4804</v>
      </c>
      <c r="G8" s="100">
        <f>ROUND(E8/C8*12,0)</f>
        <v>548</v>
      </c>
      <c r="H8" s="100">
        <f>(F8+G8)*0.358</f>
        <v>1916.0159999999998</v>
      </c>
      <c r="I8" s="100">
        <f>Normativy!E29</f>
        <v>24</v>
      </c>
      <c r="J8" s="101">
        <f>F8+G8+H8+I8</f>
        <v>7292.0159999999996</v>
      </c>
    </row>
  </sheetData>
  <phoneticPr fontId="0" type="noConversion"/>
  <pageMargins left="0.59055118110236227" right="0.59055118110236227" top="0.59055118110236227" bottom="0.59055118110236227" header="0.31496062992125984" footer="0.7086614173228347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57"/>
  <sheetViews>
    <sheetView workbookViewId="0">
      <pane ySplit="4" topLeftCell="A5" activePane="bottomLeft" state="frozen"/>
      <selection pane="bottomLeft" activeCell="C2" sqref="C2"/>
    </sheetView>
  </sheetViews>
  <sheetFormatPr defaultRowHeight="12.75" x14ac:dyDescent="0.2"/>
  <cols>
    <col min="1" max="1" width="7.5703125" style="2" customWidth="1"/>
    <col min="2" max="2" width="9.140625" style="2"/>
    <col min="3" max="3" width="9.140625" style="2" customWidth="1"/>
    <col min="4" max="4" width="11.5703125" style="4" customWidth="1"/>
    <col min="5" max="5" width="8.28515625" style="4" customWidth="1"/>
    <col min="6" max="6" width="8.140625" style="2" customWidth="1"/>
    <col min="7" max="7" width="9.85546875" style="2" customWidth="1"/>
    <col min="8" max="8" width="9.140625" style="103"/>
    <col min="9" max="16384" width="9.140625" style="2"/>
  </cols>
  <sheetData>
    <row r="1" spans="1:7" x14ac:dyDescent="0.2">
      <c r="A1" s="39" t="s">
        <v>56</v>
      </c>
    </row>
    <row r="2" spans="1:7" x14ac:dyDescent="0.2">
      <c r="A2" s="39" t="s">
        <v>22</v>
      </c>
    </row>
    <row r="3" spans="1:7" ht="13.5" thickBot="1" x14ac:dyDescent="0.25">
      <c r="A3" s="2" t="s">
        <v>23</v>
      </c>
    </row>
    <row r="4" spans="1:7" ht="29.25" customHeight="1" thickBot="1" x14ac:dyDescent="0.25">
      <c r="A4" s="66" t="s">
        <v>33</v>
      </c>
      <c r="B4" s="78" t="s">
        <v>20</v>
      </c>
      <c r="C4" s="79" t="s">
        <v>25</v>
      </c>
      <c r="D4" s="67" t="s">
        <v>43</v>
      </c>
      <c r="E4" s="69" t="s">
        <v>28</v>
      </c>
      <c r="F4" s="68" t="s">
        <v>26</v>
      </c>
      <c r="G4" s="70" t="s">
        <v>27</v>
      </c>
    </row>
    <row r="5" spans="1:7" x14ac:dyDescent="0.2">
      <c r="A5" s="83">
        <v>10</v>
      </c>
      <c r="B5" s="81">
        <f>IF(A5&lt;Normativy!$E$10,A5/0.81, IF(A5&lt;Normativy!$E$11,Normativy!$F$11+Normativy!$G$11*A5+Normativy!$H$11*A5^2,IF(A5&lt;Normativy!$E$12,Normativy!$F$12+Normativy!$G$12*A5+Normativy!$H$12*A5^2,Normativy!$F$13)))</f>
        <v>12.345679012345679</v>
      </c>
      <c r="C5" s="71">
        <f>Normativy!$C$10</f>
        <v>23484</v>
      </c>
      <c r="D5" s="71">
        <f>C5/B5*12</f>
        <v>22826.448</v>
      </c>
      <c r="E5" s="71">
        <f>D5*0.358</f>
        <v>8171.8683839999994</v>
      </c>
      <c r="F5" s="71">
        <f>Normativy!$E$31</f>
        <v>60</v>
      </c>
      <c r="G5" s="53">
        <f>D5+E5+F5</f>
        <v>31058.316383999998</v>
      </c>
    </row>
    <row r="6" spans="1:7" x14ac:dyDescent="0.2">
      <c r="A6" s="72">
        <v>11</v>
      </c>
      <c r="B6" s="81">
        <f>IF(A6&lt;Normativy!$E$10,A6/0.81, IF(A6&lt;Normativy!$E$11,Normativy!$F$11+Normativy!$G$11*A6+Normativy!$H$11*A6^2,IF(A6&lt;Normativy!$E$12,Normativy!$F$12+Normativy!$G$12*A6+Normativy!$H$12*A6^2,Normativy!$F$13)))</f>
        <v>13.580246913580247</v>
      </c>
      <c r="C6" s="71">
        <f>Normativy!$C$10</f>
        <v>23484</v>
      </c>
      <c r="D6" s="71">
        <f t="shared" ref="D6:D69" si="0">C6/B6*12</f>
        <v>20751.316363636364</v>
      </c>
      <c r="E6" s="71">
        <f>D6*0.358</f>
        <v>7428.9712581818185</v>
      </c>
      <c r="F6" s="73">
        <f>Normativy!$E$31</f>
        <v>60</v>
      </c>
      <c r="G6" s="53">
        <f>D6+E6+F6</f>
        <v>28240.287621818185</v>
      </c>
    </row>
    <row r="7" spans="1:7" x14ac:dyDescent="0.2">
      <c r="A7" s="72">
        <v>12</v>
      </c>
      <c r="B7" s="81">
        <f>IF(A7&lt;Normativy!$E$10,A7/0.81, IF(A7&lt;Normativy!$E$11,Normativy!$F$11+Normativy!$G$11*A7+Normativy!$H$11*A7^2,IF(A7&lt;Normativy!$E$12,Normativy!$F$12+Normativy!$G$12*A7+Normativy!$H$12*A7^2,Normativy!$F$13)))</f>
        <v>14.814814814814813</v>
      </c>
      <c r="C7" s="71">
        <f>Normativy!$C$10</f>
        <v>23484</v>
      </c>
      <c r="D7" s="71">
        <f t="shared" si="0"/>
        <v>19022.04</v>
      </c>
      <c r="E7" s="71">
        <f t="shared" ref="E7:E70" si="1">D7*0.358</f>
        <v>6809.8903200000004</v>
      </c>
      <c r="F7" s="73">
        <f>Normativy!$E$31</f>
        <v>60</v>
      </c>
      <c r="G7" s="53">
        <f t="shared" ref="G7:G70" si="2">D7+E7+F7</f>
        <v>25891.930319999999</v>
      </c>
    </row>
    <row r="8" spans="1:7" x14ac:dyDescent="0.2">
      <c r="A8" s="72">
        <v>13</v>
      </c>
      <c r="B8" s="81">
        <f>IF(A8&lt;Normativy!$E$10,A8/0.81, IF(A8&lt;Normativy!$E$11,Normativy!$F$11+Normativy!$G$11*A8+Normativy!$H$11*A8^2,IF(A8&lt;Normativy!$E$12,Normativy!$F$12+Normativy!$G$12*A8+Normativy!$H$12*A8^2,Normativy!$F$13)))</f>
        <v>16.049382716049383</v>
      </c>
      <c r="C8" s="71">
        <f>Normativy!$C$10</f>
        <v>23484</v>
      </c>
      <c r="D8" s="71">
        <f t="shared" si="0"/>
        <v>17558.806153846155</v>
      </c>
      <c r="E8" s="71">
        <f t="shared" si="1"/>
        <v>6286.0526030769233</v>
      </c>
      <c r="F8" s="73">
        <f>Normativy!$E$31</f>
        <v>60</v>
      </c>
      <c r="G8" s="53">
        <f t="shared" si="2"/>
        <v>23904.85875692308</v>
      </c>
    </row>
    <row r="9" spans="1:7" x14ac:dyDescent="0.2">
      <c r="A9" s="72">
        <v>14</v>
      </c>
      <c r="B9" s="81">
        <f>IF(A9&lt;Normativy!$E$10,A9/0.81, IF(A9&lt;Normativy!$E$11,Normativy!$F$11+Normativy!$G$11*A9+Normativy!$H$11*A9^2,IF(A9&lt;Normativy!$E$12,Normativy!$F$12+Normativy!$G$12*A9+Normativy!$H$12*A9^2,Normativy!$F$13)))</f>
        <v>17.283950617283949</v>
      </c>
      <c r="C9" s="71">
        <f>Normativy!$C$10</f>
        <v>23484</v>
      </c>
      <c r="D9" s="71">
        <f t="shared" si="0"/>
        <v>16304.605714285717</v>
      </c>
      <c r="E9" s="71">
        <f t="shared" si="1"/>
        <v>5837.0488457142865</v>
      </c>
      <c r="F9" s="73">
        <f>Normativy!$E$31</f>
        <v>60</v>
      </c>
      <c r="G9" s="53">
        <f t="shared" si="2"/>
        <v>22201.654560000003</v>
      </c>
    </row>
    <row r="10" spans="1:7" x14ac:dyDescent="0.2">
      <c r="A10" s="72">
        <v>15</v>
      </c>
      <c r="B10" s="81">
        <f>IF(A10&lt;Normativy!$E$10,A10/0.81, IF(A10&lt;Normativy!$E$11,Normativy!$F$11+Normativy!$G$11*A10+Normativy!$H$11*A10^2,IF(A10&lt;Normativy!$E$12,Normativy!$F$12+Normativy!$G$12*A10+Normativy!$H$12*A10^2,Normativy!$F$13)))</f>
        <v>18.518518518518519</v>
      </c>
      <c r="C10" s="71">
        <f>Normativy!$C$10</f>
        <v>23484</v>
      </c>
      <c r="D10" s="71">
        <f t="shared" si="0"/>
        <v>15217.632</v>
      </c>
      <c r="E10" s="71">
        <f t="shared" si="1"/>
        <v>5447.9122559999996</v>
      </c>
      <c r="F10" s="73">
        <f>Normativy!$E$31</f>
        <v>60</v>
      </c>
      <c r="G10" s="53">
        <f t="shared" si="2"/>
        <v>20725.544256000001</v>
      </c>
    </row>
    <row r="11" spans="1:7" x14ac:dyDescent="0.2">
      <c r="A11" s="72">
        <v>16</v>
      </c>
      <c r="B11" s="81">
        <f>IF(A11&lt;Normativy!$E$10,A11/0.81, IF(A11&lt;Normativy!$E$11,Normativy!$F$11+Normativy!$G$11*A11+Normativy!$H$11*A11^2,IF(A11&lt;Normativy!$E$12,Normativy!$F$12+Normativy!$G$12*A11+Normativy!$H$12*A11^2,Normativy!$F$13)))</f>
        <v>19.753086419753085</v>
      </c>
      <c r="C11" s="71">
        <f>Normativy!$C$10</f>
        <v>23484</v>
      </c>
      <c r="D11" s="71">
        <f t="shared" si="0"/>
        <v>14266.53</v>
      </c>
      <c r="E11" s="71">
        <f t="shared" si="1"/>
        <v>5107.4177399999999</v>
      </c>
      <c r="F11" s="73">
        <f>Normativy!$E$31</f>
        <v>60</v>
      </c>
      <c r="G11" s="53">
        <f t="shared" si="2"/>
        <v>19433.94774</v>
      </c>
    </row>
    <row r="12" spans="1:7" x14ac:dyDescent="0.2">
      <c r="A12" s="72">
        <v>17</v>
      </c>
      <c r="B12" s="81">
        <f>IF(A12&lt;Normativy!$E$10,A12/0.81, IF(A12&lt;Normativy!$E$11,Normativy!$F$11+Normativy!$G$11*A12+Normativy!$H$11*A12^2,IF(A12&lt;Normativy!$E$12,Normativy!$F$12+Normativy!$G$12*A12+Normativy!$H$12*A12^2,Normativy!$F$13)))</f>
        <v>20.987654320987652</v>
      </c>
      <c r="C12" s="71">
        <f>Normativy!$C$10</f>
        <v>23484</v>
      </c>
      <c r="D12" s="71">
        <f t="shared" si="0"/>
        <v>13427.322352941177</v>
      </c>
      <c r="E12" s="71">
        <f t="shared" si="1"/>
        <v>4806.9814023529416</v>
      </c>
      <c r="F12" s="73">
        <f>Normativy!$E$31</f>
        <v>60</v>
      </c>
      <c r="G12" s="53">
        <f t="shared" si="2"/>
        <v>18294.303755294117</v>
      </c>
    </row>
    <row r="13" spans="1:7" x14ac:dyDescent="0.2">
      <c r="A13" s="72">
        <v>18</v>
      </c>
      <c r="B13" s="81">
        <f>IF(A13&lt;Normativy!$E$10,A13/0.81, IF(A13&lt;Normativy!$E$11,Normativy!$F$11+Normativy!$G$11*A13+Normativy!$H$11*A13^2,IF(A13&lt;Normativy!$E$12,Normativy!$F$12+Normativy!$G$12*A13+Normativy!$H$12*A13^2,Normativy!$F$13)))</f>
        <v>22.222222222222221</v>
      </c>
      <c r="C13" s="71">
        <f>Normativy!$C$10</f>
        <v>23484</v>
      </c>
      <c r="D13" s="71">
        <f t="shared" si="0"/>
        <v>12681.36</v>
      </c>
      <c r="E13" s="71">
        <f t="shared" si="1"/>
        <v>4539.92688</v>
      </c>
      <c r="F13" s="73">
        <f>Normativy!$E$31</f>
        <v>60</v>
      </c>
      <c r="G13" s="53">
        <f t="shared" si="2"/>
        <v>17281.28688</v>
      </c>
    </row>
    <row r="14" spans="1:7" x14ac:dyDescent="0.2">
      <c r="A14" s="72">
        <v>19</v>
      </c>
      <c r="B14" s="81">
        <f>IF(A14&lt;Normativy!$E$10,A14/0.81, IF(A14&lt;Normativy!$E$11,Normativy!$F$11+Normativy!$G$11*A14+Normativy!$H$11*A14^2,IF(A14&lt;Normativy!$E$12,Normativy!$F$12+Normativy!$G$12*A14+Normativy!$H$12*A14^2,Normativy!$F$13)))</f>
        <v>23.456790123456788</v>
      </c>
      <c r="C14" s="71">
        <f>Normativy!$C$10</f>
        <v>23484</v>
      </c>
      <c r="D14" s="71">
        <f t="shared" si="0"/>
        <v>12013.920000000002</v>
      </c>
      <c r="E14" s="71">
        <f t="shared" si="1"/>
        <v>4300.9833600000002</v>
      </c>
      <c r="F14" s="73">
        <f>Normativy!$E$31</f>
        <v>60</v>
      </c>
      <c r="G14" s="53">
        <f t="shared" si="2"/>
        <v>16374.903360000002</v>
      </c>
    </row>
    <row r="15" spans="1:7" x14ac:dyDescent="0.2">
      <c r="A15" s="72">
        <v>20</v>
      </c>
      <c r="B15" s="81">
        <f>IF(A15&lt;Normativy!$E$10,A15/0.81, IF(A15&lt;Normativy!$E$11,Normativy!$F$11+Normativy!$G$11*A15+Normativy!$H$11*A15^2,IF(A15&lt;Normativy!$E$12,Normativy!$F$12+Normativy!$G$12*A15+Normativy!$H$12*A15^2,Normativy!$F$13)))</f>
        <v>24.691358024691358</v>
      </c>
      <c r="C15" s="71">
        <f>Normativy!$C$10</f>
        <v>23484</v>
      </c>
      <c r="D15" s="71">
        <f t="shared" si="0"/>
        <v>11413.224</v>
      </c>
      <c r="E15" s="71">
        <f t="shared" si="1"/>
        <v>4085.9341919999997</v>
      </c>
      <c r="F15" s="73">
        <f>Normativy!$E$31</f>
        <v>60</v>
      </c>
      <c r="G15" s="53">
        <f t="shared" si="2"/>
        <v>15559.158191999999</v>
      </c>
    </row>
    <row r="16" spans="1:7" x14ac:dyDescent="0.2">
      <c r="A16" s="72">
        <v>21</v>
      </c>
      <c r="B16" s="81">
        <f>IF(A16&lt;Normativy!$E$10,A16/0.81, IF(A16&lt;Normativy!$E$11,Normativy!$F$11+Normativy!$G$11*A16+Normativy!$H$11*A16^2,IF(A16&lt;Normativy!$E$12,Normativy!$F$12+Normativy!$G$12*A16+Normativy!$H$12*A16^2,Normativy!$F$13)))</f>
        <v>25.925925925925924</v>
      </c>
      <c r="C16" s="71">
        <f>Normativy!$C$10</f>
        <v>23484</v>
      </c>
      <c r="D16" s="71">
        <f t="shared" si="0"/>
        <v>10869.737142857144</v>
      </c>
      <c r="E16" s="71">
        <f t="shared" si="1"/>
        <v>3891.3658971428576</v>
      </c>
      <c r="F16" s="73">
        <f>Normativy!$E$31</f>
        <v>60</v>
      </c>
      <c r="G16" s="53">
        <f t="shared" si="2"/>
        <v>14821.103040000002</v>
      </c>
    </row>
    <row r="17" spans="1:7" x14ac:dyDescent="0.2">
      <c r="A17" s="72">
        <v>22</v>
      </c>
      <c r="B17" s="81">
        <f>IF(A17&lt;Normativy!$E$10,A17/0.81, IF(A17&lt;Normativy!$E$11,Normativy!$F$11+Normativy!$G$11*A17+Normativy!$H$11*A17^2,IF(A17&lt;Normativy!$E$12,Normativy!$F$12+Normativy!$G$12*A17+Normativy!$H$12*A17^2,Normativy!$F$13)))</f>
        <v>27.160493827160494</v>
      </c>
      <c r="C17" s="71">
        <f>Normativy!$C$10</f>
        <v>23484</v>
      </c>
      <c r="D17" s="71">
        <f t="shared" si="0"/>
        <v>10375.658181818182</v>
      </c>
      <c r="E17" s="71">
        <f t="shared" si="1"/>
        <v>3714.4856290909092</v>
      </c>
      <c r="F17" s="73">
        <f>Normativy!$E$31</f>
        <v>60</v>
      </c>
      <c r="G17" s="53">
        <f t="shared" si="2"/>
        <v>14150.143810909092</v>
      </c>
    </row>
    <row r="18" spans="1:7" x14ac:dyDescent="0.2">
      <c r="A18" s="72">
        <v>23</v>
      </c>
      <c r="B18" s="81">
        <f>IF(A18&lt;Normativy!$E$10,A18/0.81, IF(A18&lt;Normativy!$E$11,Normativy!$F$11+Normativy!$G$11*A18+Normativy!$H$11*A18^2,IF(A18&lt;Normativy!$E$12,Normativy!$F$12+Normativy!$G$12*A18+Normativy!$H$12*A18^2,Normativy!$F$13)))</f>
        <v>28.39506172839506</v>
      </c>
      <c r="C18" s="71">
        <f>Normativy!$C$10</f>
        <v>23484</v>
      </c>
      <c r="D18" s="71">
        <f t="shared" si="0"/>
        <v>9924.5426086956522</v>
      </c>
      <c r="E18" s="71">
        <f t="shared" si="1"/>
        <v>3552.9862539130431</v>
      </c>
      <c r="F18" s="73">
        <f>Normativy!$E$31</f>
        <v>60</v>
      </c>
      <c r="G18" s="53">
        <f t="shared" si="2"/>
        <v>13537.528862608695</v>
      </c>
    </row>
    <row r="19" spans="1:7" x14ac:dyDescent="0.2">
      <c r="A19" s="72">
        <v>24</v>
      </c>
      <c r="B19" s="81">
        <f>IF(A19&lt;Normativy!$E$10,A19/0.81, IF(A19&lt;Normativy!$E$11,Normativy!$F$11+Normativy!$G$11*A19+Normativy!$H$11*A19^2,IF(A19&lt;Normativy!$E$12,Normativy!$F$12+Normativy!$G$12*A19+Normativy!$H$12*A19^2,Normativy!$F$13)))</f>
        <v>28.441190400000004</v>
      </c>
      <c r="C19" s="71">
        <f>Normativy!$C$10</f>
        <v>23484</v>
      </c>
      <c r="D19" s="71">
        <f t="shared" si="0"/>
        <v>9908.4460262253979</v>
      </c>
      <c r="E19" s="71">
        <f t="shared" si="1"/>
        <v>3547.2236773886921</v>
      </c>
      <c r="F19" s="73">
        <f>Normativy!$E$31</f>
        <v>60</v>
      </c>
      <c r="G19" s="53">
        <f t="shared" si="2"/>
        <v>13515.66970361409</v>
      </c>
    </row>
    <row r="20" spans="1:7" x14ac:dyDescent="0.2">
      <c r="A20" s="72">
        <v>25</v>
      </c>
      <c r="B20" s="81">
        <f>IF(A20&lt;Normativy!$E$10,A20/0.81, IF(A20&lt;Normativy!$E$11,Normativy!$F$11+Normativy!$G$11*A20+Normativy!$H$11*A20^2,IF(A20&lt;Normativy!$E$12,Normativy!$F$12+Normativy!$G$12*A20+Normativy!$H$12*A20^2,Normativy!$F$13)))</f>
        <v>28.759625</v>
      </c>
      <c r="C20" s="71">
        <f>Normativy!$C$10</f>
        <v>23484</v>
      </c>
      <c r="D20" s="71">
        <f t="shared" si="0"/>
        <v>9798.7369445881159</v>
      </c>
      <c r="E20" s="71">
        <f t="shared" si="1"/>
        <v>3507.9478261625454</v>
      </c>
      <c r="F20" s="73">
        <f>Normativy!$E$31</f>
        <v>60</v>
      </c>
      <c r="G20" s="53">
        <f t="shared" si="2"/>
        <v>13366.68477075066</v>
      </c>
    </row>
    <row r="21" spans="1:7" x14ac:dyDescent="0.2">
      <c r="A21" s="72">
        <v>26</v>
      </c>
      <c r="B21" s="81">
        <f>IF(A21&lt;Normativy!$E$10,A21/0.81, IF(A21&lt;Normativy!$E$11,Normativy!$F$11+Normativy!$G$11*A21+Normativy!$H$11*A21^2,IF(A21&lt;Normativy!$E$12,Normativy!$F$12+Normativy!$G$12*A21+Normativy!$H$12*A21^2,Normativy!$F$13)))</f>
        <v>29.074730400000004</v>
      </c>
      <c r="C21" s="71">
        <f>Normativy!$C$10</f>
        <v>23484</v>
      </c>
      <c r="D21" s="71">
        <f t="shared" si="0"/>
        <v>9692.5404336681313</v>
      </c>
      <c r="E21" s="71">
        <f t="shared" si="1"/>
        <v>3469.929475253191</v>
      </c>
      <c r="F21" s="73">
        <f>Normativy!$E$31</f>
        <v>60</v>
      </c>
      <c r="G21" s="53">
        <f t="shared" si="2"/>
        <v>13222.469908921323</v>
      </c>
    </row>
    <row r="22" spans="1:7" x14ac:dyDescent="0.2">
      <c r="A22" s="72">
        <v>27</v>
      </c>
      <c r="B22" s="81">
        <f>IF(A22&lt;Normativy!$E$10,A22/0.81, IF(A22&lt;Normativy!$E$11,Normativy!$F$11+Normativy!$G$11*A22+Normativy!$H$11*A22^2,IF(A22&lt;Normativy!$E$12,Normativy!$F$12+Normativy!$G$12*A22+Normativy!$H$12*A22^2,Normativy!$F$13)))</f>
        <v>29.386506600000001</v>
      </c>
      <c r="C22" s="71">
        <f>Normativy!$C$10</f>
        <v>23484</v>
      </c>
      <c r="D22" s="71">
        <f t="shared" si="0"/>
        <v>9589.7074067320409</v>
      </c>
      <c r="E22" s="71">
        <f t="shared" si="1"/>
        <v>3433.1152516100706</v>
      </c>
      <c r="F22" s="73">
        <f>Normativy!$E$31</f>
        <v>60</v>
      </c>
      <c r="G22" s="53">
        <f t="shared" si="2"/>
        <v>13082.822658342111</v>
      </c>
    </row>
    <row r="23" spans="1:7" x14ac:dyDescent="0.2">
      <c r="A23" s="72">
        <v>28</v>
      </c>
      <c r="B23" s="81">
        <f>IF(A23&lt;Normativy!$E$10,A23/0.81, IF(A23&lt;Normativy!$E$11,Normativy!$F$11+Normativy!$G$11*A23+Normativy!$H$11*A23^2,IF(A23&lt;Normativy!$E$12,Normativy!$F$12+Normativy!$G$12*A23+Normativy!$H$12*A23^2,Normativy!$F$13)))</f>
        <v>29.694953600000002</v>
      </c>
      <c r="C23" s="71">
        <f>Normativy!$C$10</f>
        <v>23484</v>
      </c>
      <c r="D23" s="71">
        <f t="shared" si="0"/>
        <v>9490.0973342487396</v>
      </c>
      <c r="E23" s="71">
        <f t="shared" si="1"/>
        <v>3397.4548456610487</v>
      </c>
      <c r="F23" s="73">
        <f>Normativy!$E$31</f>
        <v>60</v>
      </c>
      <c r="G23" s="53">
        <f t="shared" si="2"/>
        <v>12947.552179909788</v>
      </c>
    </row>
    <row r="24" spans="1:7" x14ac:dyDescent="0.2">
      <c r="A24" s="72">
        <v>29</v>
      </c>
      <c r="B24" s="81">
        <f>IF(A24&lt;Normativy!$E$10,Normativy!$F$10, IF(A24&lt;Normativy!$E$11,Normativy!$F$11+Normativy!$G$11*A24+Normativy!$H$11*A24^2,IF(A24&lt;Normativy!$E$12,Normativy!$F$12+Normativy!$G$12*A24+Normativy!$H$12*A24^2,Normativy!$F$13)))</f>
        <v>30.000071400000003</v>
      </c>
      <c r="C24" s="71">
        <f>Normativy!$C$10</f>
        <v>23484</v>
      </c>
      <c r="D24" s="71">
        <f t="shared" si="0"/>
        <v>9393.5776432852072</v>
      </c>
      <c r="E24" s="71">
        <f t="shared" si="1"/>
        <v>3362.9007962961041</v>
      </c>
      <c r="F24" s="73">
        <f>Normativy!$E$31</f>
        <v>60</v>
      </c>
      <c r="G24" s="53">
        <f t="shared" si="2"/>
        <v>12816.478439581311</v>
      </c>
    </row>
    <row r="25" spans="1:7" x14ac:dyDescent="0.2">
      <c r="A25" s="72">
        <v>30</v>
      </c>
      <c r="B25" s="81">
        <f>IF(A25&lt;Normativy!$E$10,Normativy!$F$10, IF(A25&lt;Normativy!$E$11,Normativy!$F$11+Normativy!$G$11*A25+Normativy!$H$11*A25^2,IF(A25&lt;Normativy!$E$12,Normativy!$F$12+Normativy!$G$12*A25+Normativy!$H$12*A25^2,Normativy!$F$13)))</f>
        <v>30.301860000000001</v>
      </c>
      <c r="C25" s="71">
        <f>Normativy!$C$10</f>
        <v>23484</v>
      </c>
      <c r="D25" s="71">
        <f t="shared" si="0"/>
        <v>9300.0231668947054</v>
      </c>
      <c r="E25" s="71">
        <f t="shared" si="1"/>
        <v>3329.4082937483045</v>
      </c>
      <c r="F25" s="73">
        <f>Normativy!$E$31</f>
        <v>60</v>
      </c>
      <c r="G25" s="53">
        <f t="shared" si="2"/>
        <v>12689.431460643009</v>
      </c>
    </row>
    <row r="26" spans="1:7" x14ac:dyDescent="0.2">
      <c r="A26" s="72">
        <v>31</v>
      </c>
      <c r="B26" s="81">
        <f>IF(A26&lt;Normativy!$E$10,Normativy!$F$10, IF(A26&lt;Normativy!$E$11,Normativy!$F$11+Normativy!$G$11*A26+Normativy!$H$11*A26^2,IF(A26&lt;Normativy!$E$12,Normativy!$F$12+Normativy!$G$12*A26+Normativy!$H$12*A26^2,Normativy!$F$13)))</f>
        <v>30.600319400000004</v>
      </c>
      <c r="C26" s="71">
        <f>Normativy!$C$10</f>
        <v>23484</v>
      </c>
      <c r="D26" s="71">
        <f t="shared" si="0"/>
        <v>9209.315638711927</v>
      </c>
      <c r="E26" s="71">
        <f t="shared" si="1"/>
        <v>3296.9349986588695</v>
      </c>
      <c r="F26" s="73">
        <f>Normativy!$E$31</f>
        <v>60</v>
      </c>
      <c r="G26" s="53">
        <f t="shared" si="2"/>
        <v>12566.250637370797</v>
      </c>
    </row>
    <row r="27" spans="1:7" x14ac:dyDescent="0.2">
      <c r="A27" s="72">
        <v>32</v>
      </c>
      <c r="B27" s="81">
        <f>IF(A27&lt;Normativy!$E$10,Normativy!$F$10, IF(A27&lt;Normativy!$E$11,Normativy!$F$11+Normativy!$G$11*A27+Normativy!$H$11*A27^2,IF(A27&lt;Normativy!$E$12,Normativy!$F$12+Normativy!$G$12*A27+Normativy!$H$12*A27^2,Normativy!$F$13)))</f>
        <v>30.895449600000003</v>
      </c>
      <c r="C27" s="71">
        <f>Normativy!$C$10</f>
        <v>23484</v>
      </c>
      <c r="D27" s="71">
        <f t="shared" si="0"/>
        <v>9121.3432284863065</v>
      </c>
      <c r="E27" s="71">
        <f t="shared" si="1"/>
        <v>3265.4408757980977</v>
      </c>
      <c r="F27" s="73">
        <f>Normativy!$E$31</f>
        <v>60</v>
      </c>
      <c r="G27" s="53">
        <f t="shared" si="2"/>
        <v>12446.784104284405</v>
      </c>
    </row>
    <row r="28" spans="1:7" x14ac:dyDescent="0.2">
      <c r="A28" s="72">
        <v>33</v>
      </c>
      <c r="B28" s="81">
        <f>IF(A28&lt;Normativy!$E$10,Normativy!$F$10, IF(A28&lt;Normativy!$E$11,Normativy!$F$11+Normativy!$G$11*A28+Normativy!$H$11*A28^2,IF(A28&lt;Normativy!$E$12,Normativy!$F$12+Normativy!$G$12*A28+Normativy!$H$12*A28^2,Normativy!$F$13)))</f>
        <v>31.187250599999999</v>
      </c>
      <c r="C28" s="71">
        <f>Normativy!$C$10</f>
        <v>23484</v>
      </c>
      <c r="D28" s="71">
        <f t="shared" si="0"/>
        <v>9036.000114739194</v>
      </c>
      <c r="E28" s="71">
        <f t="shared" si="1"/>
        <v>3234.8880410766315</v>
      </c>
      <c r="F28" s="73">
        <f>Normativy!$E$31</f>
        <v>60</v>
      </c>
      <c r="G28" s="53">
        <f t="shared" si="2"/>
        <v>12330.888155815825</v>
      </c>
    </row>
    <row r="29" spans="1:7" x14ac:dyDescent="0.2">
      <c r="A29" s="72">
        <v>34</v>
      </c>
      <c r="B29" s="81">
        <f>IF(A29&lt;Normativy!$E$10,Normativy!$F$10, IF(A29&lt;Normativy!$E$11,Normativy!$F$11+Normativy!$G$11*A29+Normativy!$H$11*A29^2,IF(A29&lt;Normativy!$E$12,Normativy!$F$12+Normativy!$G$12*A29+Normativy!$H$12*A29^2,Normativy!$F$13)))</f>
        <v>31.475722400000006</v>
      </c>
      <c r="C29" s="71">
        <f>Normativy!$C$10</f>
        <v>23484</v>
      </c>
      <c r="D29" s="71">
        <f t="shared" si="0"/>
        <v>8953.186091131618</v>
      </c>
      <c r="E29" s="71">
        <f t="shared" si="1"/>
        <v>3205.2406206251189</v>
      </c>
      <c r="F29" s="73">
        <f>Normativy!$E$31</f>
        <v>60</v>
      </c>
      <c r="G29" s="53">
        <f t="shared" si="2"/>
        <v>12218.426711756736</v>
      </c>
    </row>
    <row r="30" spans="1:7" x14ac:dyDescent="0.2">
      <c r="A30" s="72">
        <v>35</v>
      </c>
      <c r="B30" s="81">
        <f>IF(A30&lt;Normativy!$E$10,Normativy!$F$10, IF(A30&lt;Normativy!$E$11,Normativy!$F$11+Normativy!$G$11*A30+Normativy!$H$11*A30^2,IF(A30&lt;Normativy!$E$12,Normativy!$F$12+Normativy!$G$12*A30+Normativy!$H$12*A30^2,Normativy!$F$13)))</f>
        <v>31.760864999999995</v>
      </c>
      <c r="C30" s="71">
        <f>Normativy!$C$10</f>
        <v>23484</v>
      </c>
      <c r="D30" s="71">
        <f t="shared" si="0"/>
        <v>8872.8062034834402</v>
      </c>
      <c r="E30" s="71">
        <f t="shared" si="1"/>
        <v>3176.4646208470713</v>
      </c>
      <c r="F30" s="73">
        <f>Normativy!$E$31</f>
        <v>60</v>
      </c>
      <c r="G30" s="53">
        <f t="shared" si="2"/>
        <v>12109.270824330511</v>
      </c>
    </row>
    <row r="31" spans="1:7" x14ac:dyDescent="0.2">
      <c r="A31" s="72">
        <v>36</v>
      </c>
      <c r="B31" s="81">
        <f>IF(A31&lt;Normativy!$E$10,Normativy!$F$10, IF(A31&lt;Normativy!$E$11,Normativy!$F$11+Normativy!$G$11*A31+Normativy!$H$11*A31^2,IF(A31&lt;Normativy!$E$12,Normativy!$F$12+Normativy!$G$12*A31+Normativy!$H$12*A31^2,Normativy!$F$13)))</f>
        <v>32.0426784</v>
      </c>
      <c r="C31" s="71">
        <f>Normativy!$C$10</f>
        <v>23484</v>
      </c>
      <c r="D31" s="71">
        <f t="shared" si="0"/>
        <v>8794.7704146979177</v>
      </c>
      <c r="E31" s="71">
        <f t="shared" si="1"/>
        <v>3148.5278084618544</v>
      </c>
      <c r="F31" s="73">
        <f>Normativy!$E$31</f>
        <v>60</v>
      </c>
      <c r="G31" s="53">
        <f t="shared" si="2"/>
        <v>12003.298223159773</v>
      </c>
    </row>
    <row r="32" spans="1:7" x14ac:dyDescent="0.2">
      <c r="A32" s="72">
        <v>37</v>
      </c>
      <c r="B32" s="81">
        <f>IF(A32&lt;Normativy!$E$10,Normativy!$F$10, IF(A32&lt;Normativy!$E$11,Normativy!$F$11+Normativy!$G$11*A32+Normativy!$H$11*A32^2,IF(A32&lt;Normativy!$E$12,Normativy!$F$12+Normativy!$G$12*A32+Normativy!$H$12*A32^2,Normativy!$F$13)))</f>
        <v>32.321162600000001</v>
      </c>
      <c r="C32" s="71">
        <f>Normativy!$C$10</f>
        <v>23484</v>
      </c>
      <c r="D32" s="71">
        <f t="shared" si="0"/>
        <v>8718.9932951236115</v>
      </c>
      <c r="E32" s="71">
        <f t="shared" si="1"/>
        <v>3121.3995996542526</v>
      </c>
      <c r="F32" s="73">
        <f>Normativy!$E$31</f>
        <v>60</v>
      </c>
      <c r="G32" s="53">
        <f t="shared" si="2"/>
        <v>11900.392894777864</v>
      </c>
    </row>
    <row r="33" spans="1:7" x14ac:dyDescent="0.2">
      <c r="A33" s="72">
        <v>38</v>
      </c>
      <c r="B33" s="81">
        <f>IF(A33&lt;Normativy!$E$10,Normativy!$F$10, IF(A33&lt;Normativy!$E$11,Normativy!$F$11+Normativy!$G$11*A33+Normativy!$H$11*A33^2,IF(A33&lt;Normativy!$E$12,Normativy!$F$12+Normativy!$G$12*A33+Normativy!$H$12*A33^2,Normativy!$F$13)))</f>
        <v>32.596317599999999</v>
      </c>
      <c r="C33" s="71">
        <f>Normativy!$C$10</f>
        <v>23484</v>
      </c>
      <c r="D33" s="71">
        <f t="shared" si="0"/>
        <v>8645.3937361317167</v>
      </c>
      <c r="E33" s="71">
        <f t="shared" si="1"/>
        <v>3095.0509575351543</v>
      </c>
      <c r="F33" s="73">
        <f>Normativy!$E$31</f>
        <v>60</v>
      </c>
      <c r="G33" s="53">
        <f t="shared" si="2"/>
        <v>11800.444693666872</v>
      </c>
    </row>
    <row r="34" spans="1:7" x14ac:dyDescent="0.2">
      <c r="A34" s="72">
        <v>39</v>
      </c>
      <c r="B34" s="81">
        <f>IF(A34&lt;Normativy!$E$10,Normativy!$F$10, IF(A34&lt;Normativy!$E$11,Normativy!$F$11+Normativy!$G$11*A34+Normativy!$H$11*A34^2,IF(A34&lt;Normativy!$E$12,Normativy!$F$12+Normativy!$G$12*A34+Normativy!$H$12*A34^2,Normativy!$F$13)))</f>
        <v>32.868143400000008</v>
      </c>
      <c r="C34" s="71">
        <f>Normativy!$C$10</f>
        <v>23484</v>
      </c>
      <c r="D34" s="71">
        <f t="shared" si="0"/>
        <v>8573.8946849063559</v>
      </c>
      <c r="E34" s="71">
        <f t="shared" si="1"/>
        <v>3069.4542971964752</v>
      </c>
      <c r="F34" s="73">
        <f>Normativy!$E$31</f>
        <v>60</v>
      </c>
      <c r="G34" s="53">
        <f t="shared" si="2"/>
        <v>11703.348982102831</v>
      </c>
    </row>
    <row r="35" spans="1:7" x14ac:dyDescent="0.2">
      <c r="A35" s="72">
        <v>40</v>
      </c>
      <c r="B35" s="81">
        <f>IF(A35&lt;Normativy!$E$10,Normativy!$F$10, IF(A35&lt;Normativy!$E$11,Normativy!$F$11+Normativy!$G$11*A35+Normativy!$H$11*A35^2,IF(A35&lt;Normativy!$E$12,Normativy!$F$12+Normativy!$G$12*A35+Normativy!$H$12*A35^2,Normativy!$F$13)))</f>
        <v>33.13664</v>
      </c>
      <c r="C35" s="71">
        <f>Normativy!$C$10</f>
        <v>23484</v>
      </c>
      <c r="D35" s="71">
        <f t="shared" si="0"/>
        <v>8504.4228986402959</v>
      </c>
      <c r="E35" s="71">
        <f t="shared" si="1"/>
        <v>3044.5833977132256</v>
      </c>
      <c r="F35" s="73">
        <f>Normativy!$E$31</f>
        <v>60</v>
      </c>
      <c r="G35" s="53">
        <f t="shared" si="2"/>
        <v>11609.006296353522</v>
      </c>
    </row>
    <row r="36" spans="1:7" x14ac:dyDescent="0.2">
      <c r="A36" s="72">
        <v>41</v>
      </c>
      <c r="B36" s="81">
        <f>IF(A36&lt;Normativy!$E$10,Normativy!$F$10, IF(A36&lt;Normativy!$E$11,Normativy!$F$11+Normativy!$G$11*A36+Normativy!$H$11*A36^2,IF(A36&lt;Normativy!$E$12,Normativy!$F$12+Normativy!$G$12*A36+Normativy!$H$12*A36^2,Normativy!$F$13)))</f>
        <v>33.401807400000003</v>
      </c>
      <c r="C36" s="71">
        <f>Normativy!$C$10</f>
        <v>23484</v>
      </c>
      <c r="D36" s="71">
        <f t="shared" si="0"/>
        <v>8436.9087165025685</v>
      </c>
      <c r="E36" s="71">
        <f t="shared" si="1"/>
        <v>3020.4133205079193</v>
      </c>
      <c r="F36" s="73">
        <f>Normativy!$E$31</f>
        <v>60</v>
      </c>
      <c r="G36" s="53">
        <f t="shared" si="2"/>
        <v>11517.322037010488</v>
      </c>
    </row>
    <row r="37" spans="1:7" x14ac:dyDescent="0.2">
      <c r="A37" s="72">
        <v>42</v>
      </c>
      <c r="B37" s="81">
        <f>IF(A37&lt;Normativy!$E$10,Normativy!$F$10, IF(A37&lt;Normativy!$E$11,Normativy!$F$11+Normativy!$G$11*A37+Normativy!$H$11*A37^2,IF(A37&lt;Normativy!$E$12,Normativy!$F$12+Normativy!$G$12*A37+Normativy!$H$12*A37^2,Normativy!$F$13)))</f>
        <v>33.663645600000002</v>
      </c>
      <c r="C37" s="71">
        <f>Normativy!$C$10</f>
        <v>23484</v>
      </c>
      <c r="D37" s="71">
        <f t="shared" si="0"/>
        <v>8371.285847899966</v>
      </c>
      <c r="E37" s="71">
        <f t="shared" si="1"/>
        <v>2996.9203335481875</v>
      </c>
      <c r="F37" s="73">
        <f>Normativy!$E$31</f>
        <v>60</v>
      </c>
      <c r="G37" s="53">
        <f t="shared" si="2"/>
        <v>11428.206181448153</v>
      </c>
    </row>
    <row r="38" spans="1:7" x14ac:dyDescent="0.2">
      <c r="A38" s="72">
        <v>43</v>
      </c>
      <c r="B38" s="81">
        <f>IF(A38&lt;Normativy!$E$10,Normativy!$F$10, IF(A38&lt;Normativy!$E$11,Normativy!$F$11+Normativy!$G$11*A38+Normativy!$H$11*A38^2,IF(A38&lt;Normativy!$E$12,Normativy!$F$12+Normativy!$G$12*A38+Normativy!$H$12*A38^2,Normativy!$F$13)))</f>
        <v>33.922154599999999</v>
      </c>
      <c r="C38" s="71">
        <f>Normativy!$C$10</f>
        <v>23484</v>
      </c>
      <c r="D38" s="71">
        <f t="shared" si="0"/>
        <v>8307.491175693187</v>
      </c>
      <c r="E38" s="71">
        <f t="shared" si="1"/>
        <v>2974.0818408981609</v>
      </c>
      <c r="F38" s="73">
        <f>Normativy!$E$31</f>
        <v>60</v>
      </c>
      <c r="G38" s="53">
        <f t="shared" si="2"/>
        <v>11341.573016591348</v>
      </c>
    </row>
    <row r="39" spans="1:7" x14ac:dyDescent="0.2">
      <c r="A39" s="72">
        <v>44</v>
      </c>
      <c r="B39" s="81">
        <f>IF(A39&lt;Normativy!$E$10,Normativy!$F$10, IF(A39&lt;Normativy!$E$11,Normativy!$F$11+Normativy!$G$11*A39+Normativy!$H$11*A39^2,IF(A39&lt;Normativy!$E$12,Normativy!$F$12+Normativy!$G$12*A39+Normativy!$H$12*A39^2,Normativy!$F$13)))</f>
        <v>34.177334400000007</v>
      </c>
      <c r="C39" s="71">
        <f>Normativy!$C$10</f>
        <v>23484</v>
      </c>
      <c r="D39" s="71">
        <f t="shared" si="0"/>
        <v>8245.4645731529017</v>
      </c>
      <c r="E39" s="71">
        <f t="shared" si="1"/>
        <v>2951.8763171887385</v>
      </c>
      <c r="F39" s="73">
        <f>Normativy!$E$31</f>
        <v>60</v>
      </c>
      <c r="G39" s="53">
        <f t="shared" si="2"/>
        <v>11257.34089034164</v>
      </c>
    </row>
    <row r="40" spans="1:7" x14ac:dyDescent="0.2">
      <c r="A40" s="72">
        <v>45</v>
      </c>
      <c r="B40" s="81">
        <f>IF(A40&lt;Normativy!$E$10,Normativy!$F$10, IF(A40&lt;Normativy!$E$11,Normativy!$F$11+Normativy!$G$11*A40+Normativy!$H$11*A40^2,IF(A40&lt;Normativy!$E$12,Normativy!$F$12+Normativy!$G$12*A40+Normativy!$H$12*A40^2,Normativy!$F$13)))</f>
        <v>34.429184999999997</v>
      </c>
      <c r="C40" s="71">
        <f>Normativy!$C$10</f>
        <v>23484</v>
      </c>
      <c r="D40" s="71">
        <f t="shared" si="0"/>
        <v>8185.1487335526535</v>
      </c>
      <c r="E40" s="71">
        <f t="shared" si="1"/>
        <v>2930.2832466118498</v>
      </c>
      <c r="F40" s="73">
        <f>Normativy!$E$31</f>
        <v>60</v>
      </c>
      <c r="G40" s="53">
        <f t="shared" si="2"/>
        <v>11175.431980164503</v>
      </c>
    </row>
    <row r="41" spans="1:7" x14ac:dyDescent="0.2">
      <c r="A41" s="72">
        <v>46</v>
      </c>
      <c r="B41" s="81">
        <f>IF(A41&lt;Normativy!$E$10,Normativy!$F$10, IF(A41&lt;Normativy!$E$11,Normativy!$F$11+Normativy!$G$11*A41+Normativy!$H$11*A41^2,IF(A41&lt;Normativy!$E$12,Normativy!$F$12+Normativy!$G$12*A41+Normativy!$H$12*A41^2,Normativy!$F$13)))</f>
        <v>34.677706400000005</v>
      </c>
      <c r="C41" s="71">
        <f>Normativy!$C$10</f>
        <v>23484</v>
      </c>
      <c r="D41" s="71">
        <f t="shared" si="0"/>
        <v>8126.4890113955162</v>
      </c>
      <c r="E41" s="71">
        <f t="shared" si="1"/>
        <v>2909.2830660795948</v>
      </c>
      <c r="F41" s="73">
        <f>Normativy!$E$31</f>
        <v>60</v>
      </c>
      <c r="G41" s="53">
        <f t="shared" si="2"/>
        <v>11095.772077475111</v>
      </c>
    </row>
    <row r="42" spans="1:7" x14ac:dyDescent="0.2">
      <c r="A42" s="72">
        <v>47</v>
      </c>
      <c r="B42" s="81">
        <f>IF(A42&lt;Normativy!$E$10,Normativy!$F$10, IF(A42&lt;Normativy!$E$11,Normativy!$F$11+Normativy!$G$11*A42+Normativy!$H$11*A42^2,IF(A42&lt;Normativy!$E$12,Normativy!$F$12+Normativy!$G$12*A42+Normativy!$H$12*A42^2,Normativy!$F$13)))</f>
        <v>34.922898600000003</v>
      </c>
      <c r="C42" s="71">
        <f>Normativy!$C$10</f>
        <v>23484</v>
      </c>
      <c r="D42" s="71">
        <f t="shared" si="0"/>
        <v>8069.4332743617106</v>
      </c>
      <c r="E42" s="71">
        <f t="shared" si="1"/>
        <v>2888.8571122214921</v>
      </c>
      <c r="F42" s="73">
        <f>Normativy!$E$31</f>
        <v>60</v>
      </c>
      <c r="G42" s="53">
        <f t="shared" si="2"/>
        <v>11018.290386583203</v>
      </c>
    </row>
    <row r="43" spans="1:7" x14ac:dyDescent="0.2">
      <c r="A43" s="72">
        <v>48</v>
      </c>
      <c r="B43" s="81">
        <f>IF(A43&lt;Normativy!$E$10,Normativy!$F$10, IF(A43&lt;Normativy!$E$11,Normativy!$F$11+Normativy!$G$11*A43+Normativy!$H$11*A43^2,IF(A43&lt;Normativy!$E$12,Normativy!$F$12+Normativy!$G$12*A43+Normativy!$H$12*A43^2,Normativy!$F$13)))</f>
        <v>35.164761599999999</v>
      </c>
      <c r="C43" s="71">
        <f>Normativy!$C$10</f>
        <v>23484</v>
      </c>
      <c r="D43" s="71">
        <f t="shared" si="0"/>
        <v>8013.9317651452529</v>
      </c>
      <c r="E43" s="71">
        <f t="shared" si="1"/>
        <v>2868.9875719220004</v>
      </c>
      <c r="F43" s="73">
        <f>Normativy!$E$31</f>
        <v>60</v>
      </c>
      <c r="G43" s="53">
        <f t="shared" si="2"/>
        <v>10942.919337067253</v>
      </c>
    </row>
    <row r="44" spans="1:7" x14ac:dyDescent="0.2">
      <c r="A44" s="72">
        <v>49</v>
      </c>
      <c r="B44" s="81">
        <f>IF(A44&lt;Normativy!$E$10,Normativy!$F$10, IF(A44&lt;Normativy!$E$11,Normativy!$F$11+Normativy!$G$11*A44+Normativy!$H$11*A44^2,IF(A44&lt;Normativy!$E$12,Normativy!$F$12+Normativy!$G$12*A44+Normativy!$H$12*A44^2,Normativy!$F$13)))</f>
        <v>35.403295400000005</v>
      </c>
      <c r="C44" s="71">
        <f>Normativy!$C$10</f>
        <v>23484</v>
      </c>
      <c r="D44" s="71">
        <f t="shared" si="0"/>
        <v>7959.9369724209337</v>
      </c>
      <c r="E44" s="71">
        <f t="shared" si="1"/>
        <v>2849.6574361266939</v>
      </c>
      <c r="F44" s="73">
        <f>Normativy!$E$31</f>
        <v>60</v>
      </c>
      <c r="G44" s="53">
        <f t="shared" si="2"/>
        <v>10869.594408547628</v>
      </c>
    </row>
    <row r="45" spans="1:7" x14ac:dyDescent="0.2">
      <c r="A45" s="72">
        <v>50</v>
      </c>
      <c r="B45" s="81">
        <f>IF(A45&lt;Normativy!$E$10,Normativy!$F$10, IF(A45&lt;Normativy!$E$11,Normativy!$F$11+Normativy!$G$11*A45+Normativy!$H$11*A45^2,IF(A45&lt;Normativy!$E$12,Normativy!$F$12+Normativy!$G$12*A45+Normativy!$H$12*A45^2,Normativy!$F$13)))</f>
        <v>35.638500000000001</v>
      </c>
      <c r="C45" s="71">
        <f>Normativy!$C$10</f>
        <v>23484</v>
      </c>
      <c r="D45" s="71">
        <f t="shared" si="0"/>
        <v>7907.4035102487487</v>
      </c>
      <c r="E45" s="71">
        <f t="shared" si="1"/>
        <v>2830.8504566690517</v>
      </c>
      <c r="F45" s="73">
        <f>Normativy!$E$31</f>
        <v>60</v>
      </c>
      <c r="G45" s="53">
        <f t="shared" si="2"/>
        <v>10798.2539669178</v>
      </c>
    </row>
    <row r="46" spans="1:7" x14ac:dyDescent="0.2">
      <c r="A46" s="72">
        <v>51</v>
      </c>
      <c r="B46" s="81">
        <f>IF(A46&lt;Normativy!$E$10,Normativy!$F$10, IF(A46&lt;Normativy!$E$11,Normativy!$F$11+Normativy!$G$11*A46+Normativy!$H$11*A46^2,IF(A46&lt;Normativy!$E$12,Normativy!$F$12+Normativy!$G$12*A46+Normativy!$H$12*A46^2,Normativy!$F$13)))</f>
        <v>35.8703754</v>
      </c>
      <c r="C46" s="71">
        <f>Normativy!$C$10</f>
        <v>23484</v>
      </c>
      <c r="D46" s="71">
        <f t="shared" si="0"/>
        <v>7856.2880052824867</v>
      </c>
      <c r="E46" s="71">
        <f t="shared" si="1"/>
        <v>2812.5511058911302</v>
      </c>
      <c r="F46" s="73">
        <f>Normativy!$E$31</f>
        <v>60</v>
      </c>
      <c r="G46" s="53">
        <f t="shared" si="2"/>
        <v>10728.839111173616</v>
      </c>
    </row>
    <row r="47" spans="1:7" x14ac:dyDescent="0.2">
      <c r="A47" s="72">
        <v>52</v>
      </c>
      <c r="B47" s="81">
        <f>IF(A47&lt;Normativy!$E$10,Normativy!$F$10, IF(A47&lt;Normativy!$E$11,Normativy!$F$11+Normativy!$G$11*A47+Normativy!$H$11*A47^2,IF(A47&lt;Normativy!$E$12,Normativy!$F$12+Normativy!$G$12*A47+Normativy!$H$12*A47^2,Normativy!$F$13)))</f>
        <v>36.098921600000004</v>
      </c>
      <c r="C47" s="71">
        <f>Normativy!$C$10</f>
        <v>23484</v>
      </c>
      <c r="D47" s="71">
        <f t="shared" si="0"/>
        <v>7806.5489912031053</v>
      </c>
      <c r="E47" s="71">
        <f t="shared" si="1"/>
        <v>2794.7445388507117</v>
      </c>
      <c r="F47" s="73">
        <f>Normativy!$E$31</f>
        <v>60</v>
      </c>
      <c r="G47" s="53">
        <f t="shared" si="2"/>
        <v>10661.293530053817</v>
      </c>
    </row>
    <row r="48" spans="1:7" x14ac:dyDescent="0.2">
      <c r="A48" s="72">
        <v>53</v>
      </c>
      <c r="B48" s="81">
        <f>IF(A48&lt;Normativy!$E$10,Normativy!$F$10, IF(A48&lt;Normativy!$E$11,Normativy!$F$11+Normativy!$G$11*A48+Normativy!$H$11*A48^2,IF(A48&lt;Normativy!$E$12,Normativy!$F$12+Normativy!$G$12*A48+Normativy!$H$12*A48^2,Normativy!$F$13)))</f>
        <v>36.324138599999998</v>
      </c>
      <c r="C48" s="71">
        <f>Normativy!$C$10</f>
        <v>23484</v>
      </c>
      <c r="D48" s="71">
        <f t="shared" si="0"/>
        <v>7758.1468098461664</v>
      </c>
      <c r="E48" s="71">
        <f t="shared" si="1"/>
        <v>2777.4165579249275</v>
      </c>
      <c r="F48" s="73">
        <f>Normativy!$E$31</f>
        <v>60</v>
      </c>
      <c r="G48" s="53">
        <f t="shared" si="2"/>
        <v>10595.563367771094</v>
      </c>
    </row>
    <row r="49" spans="1:7" x14ac:dyDescent="0.2">
      <c r="A49" s="72">
        <v>54</v>
      </c>
      <c r="B49" s="81">
        <f>IF(A49&lt;Normativy!$E$10,Normativy!$F$10, IF(A49&lt;Normativy!$E$11,Normativy!$F$11+Normativy!$G$11*A49+Normativy!$H$11*A49^2,IF(A49&lt;Normativy!$E$12,Normativy!$F$12+Normativy!$G$12*A49+Normativy!$H$12*A49^2,Normativy!$F$13)))</f>
        <v>36.546026400000002</v>
      </c>
      <c r="C49" s="71">
        <f>Normativy!$C$10</f>
        <v>23484</v>
      </c>
      <c r="D49" s="71">
        <f t="shared" si="0"/>
        <v>7711.0435185369424</v>
      </c>
      <c r="E49" s="71">
        <f t="shared" si="1"/>
        <v>2760.5535796362251</v>
      </c>
      <c r="F49" s="73">
        <f>Normativy!$E$31</f>
        <v>60</v>
      </c>
      <c r="G49" s="53">
        <f t="shared" si="2"/>
        <v>10531.597098173168</v>
      </c>
    </row>
    <row r="50" spans="1:7" x14ac:dyDescent="0.2">
      <c r="A50" s="72">
        <v>55</v>
      </c>
      <c r="B50" s="81">
        <f>IF(A50&lt;Normativy!$E$10,Normativy!$F$10, IF(A50&lt;Normativy!$E$11,Normativy!$F$11+Normativy!$G$11*A50+Normativy!$H$11*A50^2,IF(A50&lt;Normativy!$E$12,Normativy!$F$12+Normativy!$G$12*A50+Normativy!$H$12*A50^2,Normativy!$F$13)))</f>
        <v>36.764584999999997</v>
      </c>
      <c r="C50" s="71">
        <f>Normativy!$C$10</f>
        <v>23484</v>
      </c>
      <c r="D50" s="71">
        <f t="shared" si="0"/>
        <v>7665.2028031868176</v>
      </c>
      <c r="E50" s="71">
        <f t="shared" si="1"/>
        <v>2744.1426035408804</v>
      </c>
      <c r="F50" s="73">
        <f>Normativy!$E$31</f>
        <v>60</v>
      </c>
      <c r="G50" s="53">
        <f t="shared" si="2"/>
        <v>10469.345406727698</v>
      </c>
    </row>
    <row r="51" spans="1:7" x14ac:dyDescent="0.2">
      <c r="A51" s="72">
        <v>56</v>
      </c>
      <c r="B51" s="81">
        <f>IF(A51&lt;Normativy!$E$10,Normativy!$F$10, IF(A51&lt;Normativy!$E$11,Normativy!$F$11+Normativy!$G$11*A51+Normativy!$H$11*A51^2,IF(A51&lt;Normativy!$E$12,Normativy!$F$12+Normativy!$G$12*A51+Normativy!$H$12*A51^2,Normativy!$F$13)))</f>
        <v>36.979814400000002</v>
      </c>
      <c r="C51" s="71">
        <f>Normativy!$C$10</f>
        <v>23484</v>
      </c>
      <c r="D51" s="71">
        <f t="shared" si="0"/>
        <v>7620.5898967410722</v>
      </c>
      <c r="E51" s="71">
        <f t="shared" si="1"/>
        <v>2728.1711830333038</v>
      </c>
      <c r="F51" s="73">
        <f>Normativy!$E$31</f>
        <v>60</v>
      </c>
      <c r="G51" s="53">
        <f t="shared" si="2"/>
        <v>10408.761079774376</v>
      </c>
    </row>
    <row r="52" spans="1:7" x14ac:dyDescent="0.2">
      <c r="A52" s="72">
        <v>57</v>
      </c>
      <c r="B52" s="81">
        <f>IF(A52&lt;Normativy!$E$10,Normativy!$F$10, IF(A52&lt;Normativy!$E$11,Normativy!$F$11+Normativy!$G$11*A52+Normativy!$H$11*A52^2,IF(A52&lt;Normativy!$E$12,Normativy!$F$12+Normativy!$G$12*A52+Normativy!$H$12*A52^2,Normativy!$F$13)))</f>
        <v>37.191714600000005</v>
      </c>
      <c r="C52" s="71">
        <f>Normativy!$C$10</f>
        <v>23484</v>
      </c>
      <c r="D52" s="71">
        <f t="shared" si="0"/>
        <v>7577.1715026012798</v>
      </c>
      <c r="E52" s="71">
        <f t="shared" si="1"/>
        <v>2712.6273979312582</v>
      </c>
      <c r="F52" s="73">
        <f>Normativy!$E$31</f>
        <v>60</v>
      </c>
      <c r="G52" s="53">
        <f t="shared" si="2"/>
        <v>10349.798900532538</v>
      </c>
    </row>
    <row r="53" spans="1:7" x14ac:dyDescent="0.2">
      <c r="A53" s="72">
        <v>58</v>
      </c>
      <c r="B53" s="81">
        <f>IF(A53&lt;Normativy!$E$10,Normativy!$F$10, IF(A53&lt;Normativy!$E$11,Normativy!$F$11+Normativy!$G$11*A53+Normativy!$H$11*A53^2,IF(A53&lt;Normativy!$E$12,Normativy!$F$12+Normativy!$G$12*A53+Normativy!$H$12*A53^2,Normativy!$F$13)))</f>
        <v>37.400285600000004</v>
      </c>
      <c r="C53" s="71">
        <f>Normativy!$C$10</f>
        <v>23484</v>
      </c>
      <c r="D53" s="71">
        <f t="shared" si="0"/>
        <v>7534.9157226756579</v>
      </c>
      <c r="E53" s="71">
        <f t="shared" si="1"/>
        <v>2697.4998287178855</v>
      </c>
      <c r="F53" s="73">
        <f>Normativy!$E$31</f>
        <v>60</v>
      </c>
      <c r="G53" s="53">
        <f t="shared" si="2"/>
        <v>10292.415551393544</v>
      </c>
    </row>
    <row r="54" spans="1:7" x14ac:dyDescent="0.2">
      <c r="A54" s="72">
        <v>59</v>
      </c>
      <c r="B54" s="81">
        <f>IF(A54&lt;Normativy!$E$10,Normativy!$F$10, IF(A54&lt;Normativy!$E$11,Normativy!$F$11+Normativy!$G$11*A54+Normativy!$H$11*A54^2,IF(A54&lt;Normativy!$E$12,Normativy!$F$12+Normativy!$G$12*A54+Normativy!$H$12*A54^2,Normativy!$F$13)))</f>
        <v>37.605527400000007</v>
      </c>
      <c r="C54" s="71">
        <f>Normativy!$C$10</f>
        <v>23484</v>
      </c>
      <c r="D54" s="71">
        <f t="shared" si="0"/>
        <v>7493.7919897381871</v>
      </c>
      <c r="E54" s="71">
        <f t="shared" si="1"/>
        <v>2682.7775323262708</v>
      </c>
      <c r="F54" s="73">
        <f>Normativy!$E$31</f>
        <v>60</v>
      </c>
      <c r="G54" s="53">
        <f t="shared" si="2"/>
        <v>10236.569522064457</v>
      </c>
    </row>
    <row r="55" spans="1:7" x14ac:dyDescent="0.2">
      <c r="A55" s="72">
        <v>60</v>
      </c>
      <c r="B55" s="81">
        <f>IF(A55&lt;Normativy!$E$10,Normativy!$F$10, IF(A55&lt;Normativy!$E$11,Normativy!$F$11+Normativy!$G$11*A55+Normativy!$H$11*A55^2,IF(A55&lt;Normativy!$E$12,Normativy!$F$12+Normativy!$G$12*A55+Normativy!$H$12*A55^2,Normativy!$F$13)))</f>
        <v>37.80744</v>
      </c>
      <c r="C55" s="71">
        <f>Normativy!$C$10</f>
        <v>23484</v>
      </c>
      <c r="D55" s="71">
        <f t="shared" si="0"/>
        <v>7453.7710038024252</v>
      </c>
      <c r="E55" s="71">
        <f t="shared" si="1"/>
        <v>2668.450019361268</v>
      </c>
      <c r="F55" s="73">
        <f>Normativy!$E$31</f>
        <v>60</v>
      </c>
      <c r="G55" s="53">
        <f t="shared" si="2"/>
        <v>10182.221023163693</v>
      </c>
    </row>
    <row r="56" spans="1:7" x14ac:dyDescent="0.2">
      <c r="A56" s="72">
        <v>61</v>
      </c>
      <c r="B56" s="81">
        <f>IF(A56&lt;Normativy!$E$10,Normativy!$F$10, IF(A56&lt;Normativy!$E$11,Normativy!$F$11+Normativy!$G$11*A56+Normativy!$H$11*A56^2,IF(A56&lt;Normativy!$E$12,Normativy!$F$12+Normativy!$G$12*A56+Normativy!$H$12*A56^2,Normativy!$F$13)))</f>
        <v>37.387128800000006</v>
      </c>
      <c r="C56" s="71">
        <f>Normativy!$C$10</f>
        <v>23484</v>
      </c>
      <c r="D56" s="71">
        <f t="shared" si="0"/>
        <v>7537.5673138077382</v>
      </c>
      <c r="E56" s="71">
        <f t="shared" si="1"/>
        <v>2698.4490983431701</v>
      </c>
      <c r="F56" s="73">
        <f>Normativy!$E$31</f>
        <v>60</v>
      </c>
      <c r="G56" s="53">
        <f t="shared" si="2"/>
        <v>10296.016412150908</v>
      </c>
    </row>
    <row r="57" spans="1:7" x14ac:dyDescent="0.2">
      <c r="A57" s="72">
        <v>62</v>
      </c>
      <c r="B57" s="81">
        <f>IF(A57&lt;Normativy!$E$10,Normativy!$F$10, IF(A57&lt;Normativy!$E$11,Normativy!$F$11+Normativy!$G$11*A57+Normativy!$H$11*A57^2,IF(A57&lt;Normativy!$E$12,Normativy!$F$12+Normativy!$G$12*A57+Normativy!$H$12*A57^2,Normativy!$F$13)))</f>
        <v>37.527203199999995</v>
      </c>
      <c r="C57" s="71">
        <f>Normativy!$C$10</f>
        <v>23484</v>
      </c>
      <c r="D57" s="71">
        <f t="shared" si="0"/>
        <v>7509.4325174757505</v>
      </c>
      <c r="E57" s="71">
        <f t="shared" si="1"/>
        <v>2688.3768412563186</v>
      </c>
      <c r="F57" s="73">
        <f>Normativy!$E$31</f>
        <v>60</v>
      </c>
      <c r="G57" s="53">
        <f t="shared" si="2"/>
        <v>10257.809358732069</v>
      </c>
    </row>
    <row r="58" spans="1:7" x14ac:dyDescent="0.2">
      <c r="A58" s="72">
        <v>63</v>
      </c>
      <c r="B58" s="81">
        <f>IF(A58&lt;Normativy!$E$10,Normativy!$F$10, IF(A58&lt;Normativy!$E$11,Normativy!$F$11+Normativy!$G$11*A58+Normativy!$H$11*A58^2,IF(A58&lt;Normativy!$E$12,Normativy!$F$12+Normativy!$G$12*A58+Normativy!$H$12*A58^2,Normativy!$F$13)))</f>
        <v>37.666303200000002</v>
      </c>
      <c r="C58" s="71">
        <f>Normativy!$C$10</f>
        <v>23484</v>
      </c>
      <c r="D58" s="71">
        <f t="shared" si="0"/>
        <v>7481.7005136835405</v>
      </c>
      <c r="E58" s="71">
        <f t="shared" si="1"/>
        <v>2678.4487838987075</v>
      </c>
      <c r="F58" s="73">
        <f>Normativy!$E$31</f>
        <v>60</v>
      </c>
      <c r="G58" s="53">
        <f t="shared" si="2"/>
        <v>10220.149297582248</v>
      </c>
    </row>
    <row r="59" spans="1:7" x14ac:dyDescent="0.2">
      <c r="A59" s="72">
        <v>64</v>
      </c>
      <c r="B59" s="81">
        <f>IF(A59&lt;Normativy!$E$10,Normativy!$F$10, IF(A59&lt;Normativy!$E$11,Normativy!$F$11+Normativy!$G$11*A59+Normativy!$H$11*A59^2,IF(A59&lt;Normativy!$E$12,Normativy!$F$12+Normativy!$G$12*A59+Normativy!$H$12*A59^2,Normativy!$F$13)))</f>
        <v>37.804428799999997</v>
      </c>
      <c r="C59" s="71">
        <f>Normativy!$C$10</f>
        <v>23484</v>
      </c>
      <c r="D59" s="71">
        <f t="shared" si="0"/>
        <v>7454.3647118932276</v>
      </c>
      <c r="E59" s="71">
        <f t="shared" si="1"/>
        <v>2668.6625668577753</v>
      </c>
      <c r="F59" s="73">
        <f>Normativy!$E$31</f>
        <v>60</v>
      </c>
      <c r="G59" s="53">
        <f t="shared" si="2"/>
        <v>10183.027278751004</v>
      </c>
    </row>
    <row r="60" spans="1:7" x14ac:dyDescent="0.2">
      <c r="A60" s="72">
        <v>65</v>
      </c>
      <c r="B60" s="81">
        <f>IF(A60&lt;Normativy!$E$10,Normativy!$F$10, IF(A60&lt;Normativy!$E$11,Normativy!$F$11+Normativy!$G$11*A60+Normativy!$H$11*A60^2,IF(A60&lt;Normativy!$E$12,Normativy!$F$12+Normativy!$G$12*A60+Normativy!$H$12*A60^2,Normativy!$F$13)))</f>
        <v>37.941580000000002</v>
      </c>
      <c r="C60" s="71">
        <f>Normativy!$C$10</f>
        <v>23484</v>
      </c>
      <c r="D60" s="71">
        <f t="shared" si="0"/>
        <v>7427.4186789269188</v>
      </c>
      <c r="E60" s="71">
        <f t="shared" si="1"/>
        <v>2659.0158870558366</v>
      </c>
      <c r="F60" s="73">
        <f>Normativy!$E$31</f>
        <v>60</v>
      </c>
      <c r="G60" s="53">
        <f t="shared" si="2"/>
        <v>10146.434565982756</v>
      </c>
    </row>
    <row r="61" spans="1:7" x14ac:dyDescent="0.2">
      <c r="A61" s="72">
        <v>66</v>
      </c>
      <c r="B61" s="81">
        <f>IF(A61&lt;Normativy!$E$10,Normativy!$F$10, IF(A61&lt;Normativy!$E$11,Normativy!$F$11+Normativy!$G$11*A61+Normativy!$H$11*A61^2,IF(A61&lt;Normativy!$E$12,Normativy!$F$12+Normativy!$G$12*A61+Normativy!$H$12*A61^2,Normativy!$F$13)))</f>
        <v>38.077756800000003</v>
      </c>
      <c r="C61" s="71">
        <f>Normativy!$C$10</f>
        <v>23484</v>
      </c>
      <c r="D61" s="71">
        <f t="shared" si="0"/>
        <v>7400.8561344664085</v>
      </c>
      <c r="E61" s="71">
        <f t="shared" si="1"/>
        <v>2649.5064961389739</v>
      </c>
      <c r="F61" s="73">
        <f>Normativy!$E$31</f>
        <v>60</v>
      </c>
      <c r="G61" s="53">
        <f t="shared" si="2"/>
        <v>10110.362630605383</v>
      </c>
    </row>
    <row r="62" spans="1:7" x14ac:dyDescent="0.2">
      <c r="A62" s="72">
        <v>67</v>
      </c>
      <c r="B62" s="81">
        <f>IF(A62&lt;Normativy!$E$10,Normativy!$F$10, IF(A62&lt;Normativy!$E$11,Normativy!$F$11+Normativy!$G$11*A62+Normativy!$H$11*A62^2,IF(A62&lt;Normativy!$E$12,Normativy!$F$12+Normativy!$G$12*A62+Normativy!$H$12*A62^2,Normativy!$F$13)))</f>
        <v>38.2129592</v>
      </c>
      <c r="C62" s="71">
        <f>Normativy!$C$10</f>
        <v>23484</v>
      </c>
      <c r="D62" s="71">
        <f t="shared" si="0"/>
        <v>7374.6709467085711</v>
      </c>
      <c r="E62" s="71">
        <f t="shared" si="1"/>
        <v>2640.1321989216685</v>
      </c>
      <c r="F62" s="73">
        <f>Normativy!$E$31</f>
        <v>60</v>
      </c>
      <c r="G62" s="53">
        <f t="shared" si="2"/>
        <v>10074.80314563024</v>
      </c>
    </row>
    <row r="63" spans="1:7" x14ac:dyDescent="0.2">
      <c r="A63" s="72">
        <v>68</v>
      </c>
      <c r="B63" s="81">
        <f>IF(A63&lt;Normativy!$E$10,Normativy!$F$10, IF(A63&lt;Normativy!$E$11,Normativy!$F$11+Normativy!$G$11*A63+Normativy!$H$11*A63^2,IF(A63&lt;Normativy!$E$12,Normativy!$F$12+Normativy!$G$12*A63+Normativy!$H$12*A63^2,Normativy!$F$13)))</f>
        <v>38.3471872</v>
      </c>
      <c r="C63" s="71">
        <f>Normativy!$C$10</f>
        <v>23484</v>
      </c>
      <c r="D63" s="71">
        <f t="shared" si="0"/>
        <v>7348.8571281702771</v>
      </c>
      <c r="E63" s="71">
        <f t="shared" si="1"/>
        <v>2630.8908518849589</v>
      </c>
      <c r="F63" s="73">
        <f>Normativy!$E$31</f>
        <v>60</v>
      </c>
      <c r="G63" s="53">
        <f t="shared" si="2"/>
        <v>10039.747980055236</v>
      </c>
    </row>
    <row r="64" spans="1:7" x14ac:dyDescent="0.2">
      <c r="A64" s="72">
        <v>69</v>
      </c>
      <c r="B64" s="81">
        <f>IF(A64&lt;Normativy!$E$10,Normativy!$F$10, IF(A64&lt;Normativy!$E$11,Normativy!$F$11+Normativy!$G$11*A64+Normativy!$H$11*A64^2,IF(A64&lt;Normativy!$E$12,Normativy!$F$12+Normativy!$G$12*A64+Normativy!$H$12*A64^2,Normativy!$F$13)))</f>
        <v>38.480440799999997</v>
      </c>
      <c r="C64" s="71">
        <f>Normativy!$C$10</f>
        <v>23484</v>
      </c>
      <c r="D64" s="71">
        <f t="shared" si="0"/>
        <v>7323.4088316368779</v>
      </c>
      <c r="E64" s="71">
        <f t="shared" si="1"/>
        <v>2621.7803617260024</v>
      </c>
      <c r="F64" s="73">
        <f>Normativy!$E$31</f>
        <v>60</v>
      </c>
      <c r="G64" s="53">
        <f t="shared" si="2"/>
        <v>10005.189193362879</v>
      </c>
    </row>
    <row r="65" spans="1:7" x14ac:dyDescent="0.2">
      <c r="A65" s="72">
        <v>70</v>
      </c>
      <c r="B65" s="81">
        <f>IF(A65&lt;Normativy!$E$10,Normativy!$F$10, IF(A65&lt;Normativy!$E$11,Normativy!$F$11+Normativy!$G$11*A65+Normativy!$H$11*A65^2,IF(A65&lt;Normativy!$E$12,Normativy!$F$12+Normativy!$G$12*A65+Normativy!$H$12*A65^2,Normativy!$F$13)))</f>
        <v>38.612720000000003</v>
      </c>
      <c r="C65" s="71">
        <f>Normativy!$C$10</f>
        <v>23484</v>
      </c>
      <c r="D65" s="71">
        <f t="shared" si="0"/>
        <v>7298.3203462485926</v>
      </c>
      <c r="E65" s="71">
        <f t="shared" si="1"/>
        <v>2612.7986839569962</v>
      </c>
      <c r="F65" s="73">
        <f>Normativy!$E$31</f>
        <v>60</v>
      </c>
      <c r="G65" s="53">
        <f t="shared" si="2"/>
        <v>9971.1190302055893</v>
      </c>
    </row>
    <row r="66" spans="1:7" x14ac:dyDescent="0.2">
      <c r="A66" s="72">
        <v>71</v>
      </c>
      <c r="B66" s="81">
        <f>IF(A66&lt;Normativy!$E$10,Normativy!$F$10, IF(A66&lt;Normativy!$E$11,Normativy!$F$11+Normativy!$G$11*A66+Normativy!$H$11*A66^2,IF(A66&lt;Normativy!$E$12,Normativy!$F$12+Normativy!$G$12*A66+Normativy!$H$12*A66^2,Normativy!$F$13)))</f>
        <v>38.744024800000005</v>
      </c>
      <c r="C66" s="71">
        <f>Normativy!$C$10</f>
        <v>23484</v>
      </c>
      <c r="D66" s="71">
        <f t="shared" si="0"/>
        <v>7273.5860937194102</v>
      </c>
      <c r="E66" s="71">
        <f t="shared" si="1"/>
        <v>2603.9438215515488</v>
      </c>
      <c r="F66" s="73">
        <f>Normativy!$E$31</f>
        <v>60</v>
      </c>
      <c r="G66" s="53">
        <f t="shared" si="2"/>
        <v>9937.5299152709595</v>
      </c>
    </row>
    <row r="67" spans="1:7" x14ac:dyDescent="0.2">
      <c r="A67" s="72">
        <v>72</v>
      </c>
      <c r="B67" s="81">
        <f>IF(A67&lt;Normativy!$E$10,Normativy!$F$10, IF(A67&lt;Normativy!$E$11,Normativy!$F$11+Normativy!$G$11*A67+Normativy!$H$11*A67^2,IF(A67&lt;Normativy!$E$12,Normativy!$F$12+Normativy!$G$12*A67+Normativy!$H$12*A67^2,Normativy!$F$13)))</f>
        <v>38.874355199999997</v>
      </c>
      <c r="C67" s="71">
        <f>Normativy!$C$10</f>
        <v>23484</v>
      </c>
      <c r="D67" s="71">
        <f t="shared" si="0"/>
        <v>7249.200624683288</v>
      </c>
      <c r="E67" s="71">
        <f t="shared" si="1"/>
        <v>2595.2138236366168</v>
      </c>
      <c r="F67" s="73">
        <f>Normativy!$E$31</f>
        <v>60</v>
      </c>
      <c r="G67" s="53">
        <f t="shared" si="2"/>
        <v>9904.4144483199052</v>
      </c>
    </row>
    <row r="68" spans="1:7" x14ac:dyDescent="0.2">
      <c r="A68" s="72">
        <v>73</v>
      </c>
      <c r="B68" s="81">
        <f>IF(A68&lt;Normativy!$E$10,Normativy!$F$10, IF(A68&lt;Normativy!$E$11,Normativy!$F$11+Normativy!$G$11*A68+Normativy!$H$11*A68^2,IF(A68&lt;Normativy!$E$12,Normativy!$F$12+Normativy!$G$12*A68+Normativy!$H$12*A68^2,Normativy!$F$13)))</f>
        <v>39.003711199999998</v>
      </c>
      <c r="C68" s="71">
        <f>Normativy!$C$10</f>
        <v>23484</v>
      </c>
      <c r="D68" s="71">
        <f t="shared" si="0"/>
        <v>7225.1586151627544</v>
      </c>
      <c r="E68" s="71">
        <f t="shared" si="1"/>
        <v>2586.606784228266</v>
      </c>
      <c r="F68" s="73">
        <f>Normativy!$E$31</f>
        <v>60</v>
      </c>
      <c r="G68" s="53">
        <f t="shared" si="2"/>
        <v>9871.7653993910208</v>
      </c>
    </row>
    <row r="69" spans="1:7" x14ac:dyDescent="0.2">
      <c r="A69" s="72">
        <v>74</v>
      </c>
      <c r="B69" s="81">
        <f>IF(A69&lt;Normativy!$E$10,Normativy!$F$10, IF(A69&lt;Normativy!$E$11,Normativy!$F$11+Normativy!$G$11*A69+Normativy!$H$11*A69^2,IF(A69&lt;Normativy!$E$12,Normativy!$F$12+Normativy!$G$12*A69+Normativy!$H$12*A69^2,Normativy!$F$13)))</f>
        <v>39.132092799999995</v>
      </c>
      <c r="C69" s="71">
        <f>Normativy!$C$10</f>
        <v>23484</v>
      </c>
      <c r="D69" s="71">
        <f t="shared" si="0"/>
        <v>7201.4548631551861</v>
      </c>
      <c r="E69" s="71">
        <f t="shared" si="1"/>
        <v>2578.1208410095564</v>
      </c>
      <c r="F69" s="73">
        <f>Normativy!$E$31</f>
        <v>60</v>
      </c>
      <c r="G69" s="53">
        <f t="shared" si="2"/>
        <v>9839.575704164743</v>
      </c>
    </row>
    <row r="70" spans="1:7" x14ac:dyDescent="0.2">
      <c r="A70" s="72">
        <v>75</v>
      </c>
      <c r="B70" s="81">
        <f>IF(A70&lt;Normativy!$E$10,Normativy!$F$10, IF(A70&lt;Normativy!$E$11,Normativy!$F$11+Normativy!$G$11*A70+Normativy!$H$11*A70^2,IF(A70&lt;Normativy!$E$12,Normativy!$F$12+Normativy!$G$12*A70+Normativy!$H$12*A70^2,Normativy!$F$13)))</f>
        <v>39.259500000000003</v>
      </c>
      <c r="C70" s="71">
        <f>Normativy!$C$10</f>
        <v>23484</v>
      </c>
      <c r="D70" s="71">
        <f t="shared" ref="D70:D133" si="3">C70/B70*12</f>
        <v>7178.0842853322119</v>
      </c>
      <c r="E70" s="71">
        <f t="shared" si="1"/>
        <v>2569.7541741489317</v>
      </c>
      <c r="F70" s="73">
        <f>Normativy!$E$31</f>
        <v>60</v>
      </c>
      <c r="G70" s="53">
        <f t="shared" si="2"/>
        <v>9807.8384594811432</v>
      </c>
    </row>
    <row r="71" spans="1:7" x14ac:dyDescent="0.2">
      <c r="A71" s="72">
        <v>76</v>
      </c>
      <c r="B71" s="81">
        <f>IF(A71&lt;Normativy!$E$10,Normativy!$F$10, IF(A71&lt;Normativy!$E$11,Normativy!$F$11+Normativy!$G$11*A71+Normativy!$H$11*A71^2,IF(A71&lt;Normativy!$E$12,Normativy!$F$12+Normativy!$G$12*A71+Normativy!$H$12*A71^2,Normativy!$F$13)))</f>
        <v>39.385932800000006</v>
      </c>
      <c r="C71" s="71">
        <f>Normativy!$C$10</f>
        <v>23484</v>
      </c>
      <c r="D71" s="71">
        <f t="shared" si="3"/>
        <v>7155.041913847981</v>
      </c>
      <c r="E71" s="71">
        <f t="shared" ref="E71:E134" si="4">D71*0.358</f>
        <v>2561.5050051575772</v>
      </c>
      <c r="F71" s="73">
        <f>Normativy!$E$31</f>
        <v>60</v>
      </c>
      <c r="G71" s="53">
        <f t="shared" ref="G71:G134" si="5">D71+E71+F71</f>
        <v>9776.5469190055592</v>
      </c>
    </row>
    <row r="72" spans="1:7" x14ac:dyDescent="0.2">
      <c r="A72" s="72">
        <v>77</v>
      </c>
      <c r="B72" s="81">
        <f>IF(A72&lt;Normativy!$E$10,Normativy!$F$10, IF(A72&lt;Normativy!$E$11,Normativy!$F$11+Normativy!$G$11*A72+Normativy!$H$11*A72^2,IF(A72&lt;Normativy!$E$12,Normativy!$F$12+Normativy!$G$12*A72+Normativy!$H$12*A72^2,Normativy!$F$13)))</f>
        <v>39.511391199999998</v>
      </c>
      <c r="C72" s="71">
        <f>Normativy!$C$10</f>
        <v>23484</v>
      </c>
      <c r="D72" s="71">
        <f t="shared" si="3"/>
        <v>7132.3228932521124</v>
      </c>
      <c r="E72" s="71">
        <f t="shared" si="4"/>
        <v>2553.371595784256</v>
      </c>
      <c r="F72" s="73">
        <f>Normativy!$E$31</f>
        <v>60</v>
      </c>
      <c r="G72" s="53">
        <f t="shared" si="5"/>
        <v>9745.6944890363684</v>
      </c>
    </row>
    <row r="73" spans="1:7" x14ac:dyDescent="0.2">
      <c r="A73" s="72">
        <v>78</v>
      </c>
      <c r="B73" s="81">
        <f>IF(A73&lt;Normativy!$E$10,Normativy!$F$10, IF(A73&lt;Normativy!$E$11,Normativy!$F$11+Normativy!$G$11*A73+Normativy!$H$11*A73^2,IF(A73&lt;Normativy!$E$12,Normativy!$F$12+Normativy!$G$12*A73+Normativy!$H$12*A73^2,Normativy!$F$13)))</f>
        <v>39.635875200000001</v>
      </c>
      <c r="C73" s="71">
        <f>Normativy!$C$10</f>
        <v>23484</v>
      </c>
      <c r="D73" s="71">
        <f t="shared" si="3"/>
        <v>7109.9224775034108</v>
      </c>
      <c r="E73" s="71">
        <f t="shared" si="4"/>
        <v>2545.3522469462209</v>
      </c>
      <c r="F73" s="73">
        <f>Normativy!$E$31</f>
        <v>60</v>
      </c>
      <c r="G73" s="53">
        <f t="shared" si="5"/>
        <v>9715.2747244496313</v>
      </c>
    </row>
    <row r="74" spans="1:7" x14ac:dyDescent="0.2">
      <c r="A74" s="72">
        <v>79</v>
      </c>
      <c r="B74" s="81">
        <f>IF(A74&lt;Normativy!$E$10,Normativy!$F$10, IF(A74&lt;Normativy!$E$11,Normativy!$F$11+Normativy!$G$11*A74+Normativy!$H$11*A74^2,IF(A74&lt;Normativy!$E$12,Normativy!$F$12+Normativy!$G$12*A74+Normativy!$H$12*A74^2,Normativy!$F$13)))</f>
        <v>39.759384799999999</v>
      </c>
      <c r="C74" s="71">
        <f>Normativy!$C$10</f>
        <v>23484</v>
      </c>
      <c r="D74" s="71">
        <f t="shared" si="3"/>
        <v>7087.8360270805806</v>
      </c>
      <c r="E74" s="71">
        <f t="shared" si="4"/>
        <v>2537.4452976948478</v>
      </c>
      <c r="F74" s="73">
        <f>Normativy!$E$31</f>
        <v>60</v>
      </c>
      <c r="G74" s="53">
        <f t="shared" si="5"/>
        <v>9685.2813247754275</v>
      </c>
    </row>
    <row r="75" spans="1:7" x14ac:dyDescent="0.2">
      <c r="A75" s="72">
        <v>80</v>
      </c>
      <c r="B75" s="81">
        <f>IF(A75&lt;Normativy!$E$10,Normativy!$F$10, IF(A75&lt;Normativy!$E$11,Normativy!$F$11+Normativy!$G$11*A75+Normativy!$H$11*A75^2,IF(A75&lt;Normativy!$E$12,Normativy!$F$12+Normativy!$G$12*A75+Normativy!$H$12*A75^2,Normativy!$F$13)))</f>
        <v>39.881920000000001</v>
      </c>
      <c r="C75" s="71">
        <f>Normativy!$C$10</f>
        <v>23484</v>
      </c>
      <c r="D75" s="71">
        <f t="shared" si="3"/>
        <v>7066.0590061862622</v>
      </c>
      <c r="E75" s="71">
        <f t="shared" si="4"/>
        <v>2529.6491242146817</v>
      </c>
      <c r="F75" s="73">
        <f>Normativy!$E$31</f>
        <v>60</v>
      </c>
      <c r="G75" s="53">
        <f t="shared" si="5"/>
        <v>9655.7081304009444</v>
      </c>
    </row>
    <row r="76" spans="1:7" x14ac:dyDescent="0.2">
      <c r="A76" s="72">
        <v>81</v>
      </c>
      <c r="B76" s="81">
        <f>IF(A76&lt;Normativy!$E$10,Normativy!$F$10, IF(A76&lt;Normativy!$E$11,Normativy!$F$11+Normativy!$G$11*A76+Normativy!$H$11*A76^2,IF(A76&lt;Normativy!$E$12,Normativy!$F$12+Normativy!$G$12*A76+Normativy!$H$12*A76^2,Normativy!$F$13)))</f>
        <v>40.003480800000006</v>
      </c>
      <c r="C76" s="71">
        <f>Normativy!$C$10</f>
        <v>23484</v>
      </c>
      <c r="D76" s="71">
        <f t="shared" si="3"/>
        <v>7044.5869800409964</v>
      </c>
      <c r="E76" s="71">
        <f t="shared" si="4"/>
        <v>2521.9621388546766</v>
      </c>
      <c r="F76" s="73">
        <f>Normativy!$E$31</f>
        <v>60</v>
      </c>
      <c r="G76" s="53">
        <f t="shared" si="5"/>
        <v>9626.549118895673</v>
      </c>
    </row>
    <row r="77" spans="1:7" x14ac:dyDescent="0.2">
      <c r="A77" s="72">
        <v>82</v>
      </c>
      <c r="B77" s="81">
        <f>IF(A77&lt;Normativy!$E$10,Normativy!$F$10, IF(A77&lt;Normativy!$E$11,Normativy!$F$11+Normativy!$G$11*A77+Normativy!$H$11*A77^2,IF(A77&lt;Normativy!$E$12,Normativy!$F$12+Normativy!$G$12*A77+Normativy!$H$12*A77^2,Normativy!$F$13)))</f>
        <v>40.124067200000006</v>
      </c>
      <c r="C77" s="71">
        <f>Normativy!$C$10</f>
        <v>23484</v>
      </c>
      <c r="D77" s="71">
        <f t="shared" si="3"/>
        <v>7023.4156122637523</v>
      </c>
      <c r="E77" s="71">
        <f t="shared" si="4"/>
        <v>2514.3827891904234</v>
      </c>
      <c r="F77" s="73">
        <f>Normativy!$E$31</f>
        <v>60</v>
      </c>
      <c r="G77" s="53">
        <f t="shared" si="5"/>
        <v>9597.7984014541762</v>
      </c>
    </row>
    <row r="78" spans="1:7" x14ac:dyDescent="0.2">
      <c r="A78" s="72">
        <v>83</v>
      </c>
      <c r="B78" s="81">
        <f>IF(A78&lt;Normativy!$E$10,Normativy!$F$10, IF(A78&lt;Normativy!$E$11,Normativy!$F$11+Normativy!$G$11*A78+Normativy!$H$11*A78^2,IF(A78&lt;Normativy!$E$12,Normativy!$F$12+Normativy!$G$12*A78+Normativy!$H$12*A78^2,Normativy!$F$13)))</f>
        <v>40.243679200000003</v>
      </c>
      <c r="C78" s="71">
        <f>Normativy!$C$10</f>
        <v>23484</v>
      </c>
      <c r="D78" s="71">
        <f t="shared" si="3"/>
        <v>7002.5406623358631</v>
      </c>
      <c r="E78" s="71">
        <f t="shared" si="4"/>
        <v>2506.9095571162388</v>
      </c>
      <c r="F78" s="73">
        <f>Normativy!$E$31</f>
        <v>60</v>
      </c>
      <c r="G78" s="53">
        <f t="shared" si="5"/>
        <v>9569.450219452101</v>
      </c>
    </row>
    <row r="79" spans="1:7" x14ac:dyDescent="0.2">
      <c r="A79" s="72">
        <v>84</v>
      </c>
      <c r="B79" s="81">
        <f>IF(A79&lt;Normativy!$E$10,Normativy!$F$10, IF(A79&lt;Normativy!$E$11,Normativy!$F$11+Normativy!$G$11*A79+Normativy!$H$11*A79^2,IF(A79&lt;Normativy!$E$12,Normativy!$F$12+Normativy!$G$12*A79+Normativy!$H$12*A79^2,Normativy!$F$13)))</f>
        <v>40.362316799999995</v>
      </c>
      <c r="C79" s="71">
        <f>Normativy!$C$10</f>
        <v>23484</v>
      </c>
      <c r="D79" s="71">
        <f t="shared" si="3"/>
        <v>6981.9579831453093</v>
      </c>
      <c r="E79" s="71">
        <f t="shared" si="4"/>
        <v>2499.5409579660204</v>
      </c>
      <c r="F79" s="73">
        <f>Normativy!$E$31</f>
        <v>60</v>
      </c>
      <c r="G79" s="53">
        <f t="shared" si="5"/>
        <v>9541.4989411113293</v>
      </c>
    </row>
    <row r="80" spans="1:7" x14ac:dyDescent="0.2">
      <c r="A80" s="72">
        <v>85</v>
      </c>
      <c r="B80" s="81">
        <f>IF(A80&lt;Normativy!$E$10,Normativy!$F$10, IF(A80&lt;Normativy!$E$11,Normativy!$F$11+Normativy!$G$11*A80+Normativy!$H$11*A80^2,IF(A80&lt;Normativy!$E$12,Normativy!$F$12+Normativy!$G$12*A80+Normativy!$H$12*A80^2,Normativy!$F$13)))</f>
        <v>40.479979999999998</v>
      </c>
      <c r="C80" s="71">
        <f>Normativy!$C$10</f>
        <v>23484</v>
      </c>
      <c r="D80" s="71">
        <f t="shared" si="3"/>
        <v>6961.6635186084586</v>
      </c>
      <c r="E80" s="71">
        <f t="shared" si="4"/>
        <v>2492.2755396618281</v>
      </c>
      <c r="F80" s="73">
        <f>Normativy!$E$31</f>
        <v>60</v>
      </c>
      <c r="G80" s="53">
        <f t="shared" si="5"/>
        <v>9513.9390582702872</v>
      </c>
    </row>
    <row r="81" spans="1:7" x14ac:dyDescent="0.2">
      <c r="A81" s="72">
        <v>86</v>
      </c>
      <c r="B81" s="81">
        <f>IF(A81&lt;Normativy!$E$10,Normativy!$F$10, IF(A81&lt;Normativy!$E$11,Normativy!$F$11+Normativy!$G$11*A81+Normativy!$H$11*A81^2,IF(A81&lt;Normativy!$E$12,Normativy!$F$12+Normativy!$G$12*A81+Normativy!$H$12*A81^2,Normativy!$F$13)))</f>
        <v>40.596668800000003</v>
      </c>
      <c r="C81" s="71">
        <f>Normativy!$C$10</f>
        <v>23484</v>
      </c>
      <c r="D81" s="71">
        <f t="shared" si="3"/>
        <v>6941.6533013664412</v>
      </c>
      <c r="E81" s="71">
        <f t="shared" si="4"/>
        <v>2485.111881889186</v>
      </c>
      <c r="F81" s="73">
        <f>Normativy!$E$31</f>
        <v>60</v>
      </c>
      <c r="G81" s="53">
        <f t="shared" si="5"/>
        <v>9486.7651832556276</v>
      </c>
    </row>
    <row r="82" spans="1:7" x14ac:dyDescent="0.2">
      <c r="A82" s="72">
        <v>87</v>
      </c>
      <c r="B82" s="81">
        <f>IF(A82&lt;Normativy!$E$10,Normativy!$F$10, IF(A82&lt;Normativy!$E$11,Normativy!$F$11+Normativy!$G$11*A82+Normativy!$H$11*A82^2,IF(A82&lt;Normativy!$E$12,Normativy!$F$12+Normativy!$G$12*A82+Normativy!$H$12*A82^2,Normativy!$F$13)))</f>
        <v>40.712383200000005</v>
      </c>
      <c r="C82" s="71">
        <f>Normativy!$C$10</f>
        <v>23484</v>
      </c>
      <c r="D82" s="71">
        <f t="shared" si="3"/>
        <v>6921.9234505534896</v>
      </c>
      <c r="E82" s="71">
        <f t="shared" si="4"/>
        <v>2478.0485952981494</v>
      </c>
      <c r="F82" s="73">
        <f>Normativy!$E$31</f>
        <v>60</v>
      </c>
      <c r="G82" s="53">
        <f t="shared" si="5"/>
        <v>9459.9720458516385</v>
      </c>
    </row>
    <row r="83" spans="1:7" x14ac:dyDescent="0.2">
      <c r="A83" s="72">
        <v>88</v>
      </c>
      <c r="B83" s="81">
        <f>IF(A83&lt;Normativy!$E$10,Normativy!$F$10, IF(A83&lt;Normativy!$E$11,Normativy!$F$11+Normativy!$G$11*A83+Normativy!$H$11*A83^2,IF(A83&lt;Normativy!$E$12,Normativy!$F$12+Normativy!$G$12*A83+Normativy!$H$12*A83^2,Normativy!$F$13)))</f>
        <v>40.827123200000003</v>
      </c>
      <c r="C83" s="71">
        <f>Normativy!$C$10</f>
        <v>23484</v>
      </c>
      <c r="D83" s="71">
        <f t="shared" si="3"/>
        <v>6902.4701696346801</v>
      </c>
      <c r="E83" s="71">
        <f t="shared" si="4"/>
        <v>2471.0843207292155</v>
      </c>
      <c r="F83" s="73">
        <f>Normativy!$E$31</f>
        <v>60</v>
      </c>
      <c r="G83" s="53">
        <f t="shared" si="5"/>
        <v>9433.5544903638947</v>
      </c>
    </row>
    <row r="84" spans="1:7" x14ac:dyDescent="0.2">
      <c r="A84" s="72">
        <v>89</v>
      </c>
      <c r="B84" s="81">
        <f>IF(A84&lt;Normativy!$E$10,Normativy!$F$10, IF(A84&lt;Normativy!$E$11,Normativy!$F$11+Normativy!$G$11*A84+Normativy!$H$11*A84^2,IF(A84&lt;Normativy!$E$12,Normativy!$F$12+Normativy!$G$12*A84+Normativy!$H$12*A84^2,Normativy!$F$13)))</f>
        <v>40.940888799999996</v>
      </c>
      <c r="C84" s="71">
        <f>Normativy!$C$10</f>
        <v>23484</v>
      </c>
      <c r="D84" s="71">
        <f t="shared" si="3"/>
        <v>6883.289744310583</v>
      </c>
      <c r="E84" s="71">
        <f t="shared" si="4"/>
        <v>2464.2177284631885</v>
      </c>
      <c r="F84" s="73">
        <f>Normativy!$E$31</f>
        <v>60</v>
      </c>
      <c r="G84" s="53">
        <f t="shared" si="5"/>
        <v>9407.507472773772</v>
      </c>
    </row>
    <row r="85" spans="1:7" x14ac:dyDescent="0.2">
      <c r="A85" s="72">
        <v>90</v>
      </c>
      <c r="B85" s="81">
        <f>IF(A85&lt;Normativy!$E$10,Normativy!$F$10, IF(A85&lt;Normativy!$E$11,Normativy!$F$11+Normativy!$G$11*A85+Normativy!$H$11*A85^2,IF(A85&lt;Normativy!$E$12,Normativy!$F$12+Normativy!$G$12*A85+Normativy!$H$12*A85^2,Normativy!$F$13)))</f>
        <v>41.05368</v>
      </c>
      <c r="C85" s="71">
        <f>Normativy!$C$10</f>
        <v>23484</v>
      </c>
      <c r="D85" s="71">
        <f t="shared" si="3"/>
        <v>6864.3785404865048</v>
      </c>
      <c r="E85" s="71">
        <f t="shared" si="4"/>
        <v>2457.4475174941686</v>
      </c>
      <c r="F85" s="73">
        <f>Normativy!$E$31</f>
        <v>60</v>
      </c>
      <c r="G85" s="53">
        <f t="shared" si="5"/>
        <v>9381.8260579806738</v>
      </c>
    </row>
    <row r="86" spans="1:7" x14ac:dyDescent="0.2">
      <c r="A86" s="72">
        <v>91</v>
      </c>
      <c r="B86" s="81">
        <f>IF(A86&lt;Normativy!$E$10,Normativy!$F$10, IF(A86&lt;Normativy!$E$11,Normativy!$F$11+Normativy!$G$11*A86+Normativy!$H$11*A86^2,IF(A86&lt;Normativy!$E$12,Normativy!$F$12+Normativy!$G$12*A86+Normativy!$H$12*A86^2,Normativy!$F$13)))</f>
        <v>41.1654968</v>
      </c>
      <c r="C86" s="71">
        <f>Normativy!$C$10</f>
        <v>23484</v>
      </c>
      <c r="D86" s="71">
        <f t="shared" si="3"/>
        <v>6845.7330023040067</v>
      </c>
      <c r="E86" s="71">
        <f t="shared" si="4"/>
        <v>2450.7724148248344</v>
      </c>
      <c r="F86" s="73">
        <f>Normativy!$E$31</f>
        <v>60</v>
      </c>
      <c r="G86" s="53">
        <f t="shared" si="5"/>
        <v>9356.5054171288411</v>
      </c>
    </row>
    <row r="87" spans="1:7" x14ac:dyDescent="0.2">
      <c r="A87" s="72">
        <v>92</v>
      </c>
      <c r="B87" s="81">
        <f>IF(A87&lt;Normativy!$E$10,Normativy!$F$10, IF(A87&lt;Normativy!$E$11,Normativy!$F$11+Normativy!$G$11*A87+Normativy!$H$11*A87^2,IF(A87&lt;Normativy!$E$12,Normativy!$F$12+Normativy!$G$12*A87+Normativy!$H$12*A87^2,Normativy!$F$13)))</f>
        <v>41.27633920000001</v>
      </c>
      <c r="C87" s="71">
        <f>Normativy!$C$10</f>
        <v>23484</v>
      </c>
      <c r="D87" s="71">
        <f t="shared" si="3"/>
        <v>6827.3496502325461</v>
      </c>
      <c r="E87" s="71">
        <f t="shared" si="4"/>
        <v>2444.1911747832514</v>
      </c>
      <c r="F87" s="73">
        <f>Normativy!$E$31</f>
        <v>60</v>
      </c>
      <c r="G87" s="53">
        <f t="shared" si="5"/>
        <v>9331.540825015798</v>
      </c>
    </row>
    <row r="88" spans="1:7" x14ac:dyDescent="0.2">
      <c r="A88" s="72">
        <v>93</v>
      </c>
      <c r="B88" s="81">
        <f>IF(A88&lt;Normativy!$E$10,Normativy!$F$10, IF(A88&lt;Normativy!$E$11,Normativy!$F$11+Normativy!$G$11*A88+Normativy!$H$11*A88^2,IF(A88&lt;Normativy!$E$12,Normativy!$F$12+Normativy!$G$12*A88+Normativy!$H$12*A88^2,Normativy!$F$13)))</f>
        <v>41.386207200000001</v>
      </c>
      <c r="C88" s="71">
        <f>Normativy!$C$10</f>
        <v>23484</v>
      </c>
      <c r="D88" s="71">
        <f t="shared" si="3"/>
        <v>6809.2250792191462</v>
      </c>
      <c r="E88" s="71">
        <f t="shared" si="4"/>
        <v>2437.702578360454</v>
      </c>
      <c r="F88" s="73">
        <f>Normativy!$E$31</f>
        <v>60</v>
      </c>
      <c r="G88" s="53">
        <f t="shared" si="5"/>
        <v>9306.9276575795993</v>
      </c>
    </row>
    <row r="89" spans="1:7" x14ac:dyDescent="0.2">
      <c r="A89" s="72">
        <v>94</v>
      </c>
      <c r="B89" s="81">
        <f>IF(A89&lt;Normativy!$E$10,Normativy!$F$10, IF(A89&lt;Normativy!$E$11,Normativy!$F$11+Normativy!$G$11*A89+Normativy!$H$11*A89^2,IF(A89&lt;Normativy!$E$12,Normativy!$F$12+Normativy!$G$12*A89+Normativy!$H$12*A89^2,Normativy!$F$13)))</f>
        <v>41.495100799999996</v>
      </c>
      <c r="C89" s="71">
        <f>Normativy!$C$10</f>
        <v>23484</v>
      </c>
      <c r="D89" s="71">
        <f t="shared" si="3"/>
        <v>6791.3559568940736</v>
      </c>
      <c r="E89" s="71">
        <f t="shared" si="4"/>
        <v>2431.3054325680782</v>
      </c>
      <c r="F89" s="73">
        <f>Normativy!$E$31</f>
        <v>60</v>
      </c>
      <c r="G89" s="53">
        <f t="shared" si="5"/>
        <v>9282.6613894621514</v>
      </c>
    </row>
    <row r="90" spans="1:7" x14ac:dyDescent="0.2">
      <c r="A90" s="72">
        <v>95</v>
      </c>
      <c r="B90" s="81">
        <f>IF(A90&lt;Normativy!$E$10,Normativy!$F$10, IF(A90&lt;Normativy!$E$11,Normativy!$F$11+Normativy!$G$11*A90+Normativy!$H$11*A90^2,IF(A90&lt;Normativy!$E$12,Normativy!$F$12+Normativy!$G$12*A90+Normativy!$H$12*A90^2,Normativy!$F$13)))</f>
        <v>41.603020000000001</v>
      </c>
      <c r="C90" s="71">
        <f>Normativy!$C$10</f>
        <v>23484</v>
      </c>
      <c r="D90" s="71">
        <f t="shared" si="3"/>
        <v>6773.7390218306264</v>
      </c>
      <c r="E90" s="71">
        <f t="shared" si="4"/>
        <v>2424.9985698153641</v>
      </c>
      <c r="F90" s="73">
        <f>Normativy!$E$31</f>
        <v>60</v>
      </c>
      <c r="G90" s="53">
        <f t="shared" si="5"/>
        <v>9258.7375916459896</v>
      </c>
    </row>
    <row r="91" spans="1:7" x14ac:dyDescent="0.2">
      <c r="A91" s="72">
        <v>96</v>
      </c>
      <c r="B91" s="81">
        <f>IF(A91&lt;Normativy!$E$10,Normativy!$F$10, IF(A91&lt;Normativy!$E$11,Normativy!$F$11+Normativy!$G$11*A91+Normativy!$H$11*A91^2,IF(A91&lt;Normativy!$E$12,Normativy!$F$12+Normativy!$G$12*A91+Normativy!$H$12*A91^2,Normativy!$F$13)))</f>
        <v>41.709964800000002</v>
      </c>
      <c r="C91" s="71">
        <f>Normativy!$C$10</f>
        <v>23484</v>
      </c>
      <c r="D91" s="71">
        <f t="shared" si="3"/>
        <v>6756.3710818571581</v>
      </c>
      <c r="E91" s="71">
        <f t="shared" si="4"/>
        <v>2418.7808473048626</v>
      </c>
      <c r="F91" s="73">
        <f>Normativy!$E$31</f>
        <v>60</v>
      </c>
      <c r="G91" s="53">
        <f t="shared" si="5"/>
        <v>9235.1519291620207</v>
      </c>
    </row>
    <row r="92" spans="1:7" x14ac:dyDescent="0.2">
      <c r="A92" s="72">
        <v>97</v>
      </c>
      <c r="B92" s="81">
        <f>IF(A92&lt;Normativy!$E$10,Normativy!$F$10, IF(A92&lt;Normativy!$E$11,Normativy!$F$11+Normativy!$G$11*A92+Normativy!$H$11*A92^2,IF(A92&lt;Normativy!$E$12,Normativy!$F$12+Normativy!$G$12*A92+Normativy!$H$12*A92^2,Normativy!$F$13)))</f>
        <v>41.815935200000006</v>
      </c>
      <c r="C92" s="71">
        <f>Normativy!$C$10</f>
        <v>23484</v>
      </c>
      <c r="D92" s="71">
        <f t="shared" si="3"/>
        <v>6739.2490124195519</v>
      </c>
      <c r="E92" s="71">
        <f t="shared" si="4"/>
        <v>2412.6511464461996</v>
      </c>
      <c r="F92" s="73">
        <f>Normativy!$E$31</f>
        <v>60</v>
      </c>
      <c r="G92" s="53">
        <f t="shared" si="5"/>
        <v>9211.900158865752</v>
      </c>
    </row>
    <row r="93" spans="1:7" x14ac:dyDescent="0.2">
      <c r="A93" s="72">
        <v>98</v>
      </c>
      <c r="B93" s="81">
        <f>IF(A93&lt;Normativy!$E$10,Normativy!$F$10, IF(A93&lt;Normativy!$E$11,Normativy!$F$11+Normativy!$G$11*A93+Normativy!$H$11*A93^2,IF(A93&lt;Normativy!$E$12,Normativy!$F$12+Normativy!$G$12*A93+Normativy!$H$12*A93^2,Normativy!$F$13)))</f>
        <v>41.920931199999998</v>
      </c>
      <c r="C93" s="71">
        <f>Normativy!$C$10</f>
        <v>23484</v>
      </c>
      <c r="D93" s="71">
        <f t="shared" si="3"/>
        <v>6722.3697549924655</v>
      </c>
      <c r="E93" s="71">
        <f t="shared" si="4"/>
        <v>2406.6083722873027</v>
      </c>
      <c r="F93" s="73">
        <f>Normativy!$E$31</f>
        <v>60</v>
      </c>
      <c r="G93" s="53">
        <f t="shared" si="5"/>
        <v>9188.9781272797682</v>
      </c>
    </row>
    <row r="94" spans="1:7" x14ac:dyDescent="0.2">
      <c r="A94" s="72">
        <v>99</v>
      </c>
      <c r="B94" s="81">
        <f>IF(A94&lt;Normativy!$E$10,Normativy!$F$10, IF(A94&lt;Normativy!$E$11,Normativy!$F$11+Normativy!$G$11*A94+Normativy!$H$11*A94^2,IF(A94&lt;Normativy!$E$12,Normativy!$F$12+Normativy!$G$12*A94+Normativy!$H$12*A94^2,Normativy!$F$13)))</f>
        <v>42.024952799999994</v>
      </c>
      <c r="C94" s="71">
        <f>Normativy!$C$10</f>
        <v>23484</v>
      </c>
      <c r="D94" s="71">
        <f t="shared" si="3"/>
        <v>6705.7303155376776</v>
      </c>
      <c r="E94" s="71">
        <f t="shared" si="4"/>
        <v>2400.6514529624883</v>
      </c>
      <c r="F94" s="73">
        <f>Normativy!$E$31</f>
        <v>60</v>
      </c>
      <c r="G94" s="53">
        <f t="shared" si="5"/>
        <v>9166.3817685001668</v>
      </c>
    </row>
    <row r="95" spans="1:7" x14ac:dyDescent="0.2">
      <c r="A95" s="72">
        <v>100</v>
      </c>
      <c r="B95" s="81">
        <f>IF(A95&lt;Normativy!$E$10,Normativy!$F$10, IF(A95&lt;Normativy!$E$11,Normativy!$F$11+Normativy!$G$11*A95+Normativy!$H$11*A95^2,IF(A95&lt;Normativy!$E$12,Normativy!$F$12+Normativy!$G$12*A95+Normativy!$H$12*A95^2,Normativy!$F$13)))</f>
        <v>42.128</v>
      </c>
      <c r="C95" s="71">
        <f>Normativy!$C$10</f>
        <v>23484</v>
      </c>
      <c r="D95" s="71">
        <f t="shared" si="3"/>
        <v>6689.3277630079756</v>
      </c>
      <c r="E95" s="71">
        <f t="shared" si="4"/>
        <v>2394.7793391568553</v>
      </c>
      <c r="F95" s="73">
        <f>Normativy!$E$31</f>
        <v>60</v>
      </c>
      <c r="G95" s="53">
        <f t="shared" si="5"/>
        <v>9144.1071021648313</v>
      </c>
    </row>
    <row r="96" spans="1:7" x14ac:dyDescent="0.2">
      <c r="A96" s="72">
        <v>101</v>
      </c>
      <c r="B96" s="81">
        <f>IF(A96&lt;Normativy!$E$10,Normativy!$F$10, IF(A96&lt;Normativy!$E$11,Normativy!$F$11+Normativy!$G$11*A96+Normativy!$H$11*A96^2,IF(A96&lt;Normativy!$E$12,Normativy!$F$12+Normativy!$G$12*A96+Normativy!$H$12*A96^2,Normativy!$F$13)))</f>
        <v>42.230072800000002</v>
      </c>
      <c r="C96" s="71">
        <f>Normativy!$C$10</f>
        <v>23484</v>
      </c>
      <c r="D96" s="71">
        <f t="shared" si="3"/>
        <v>6673.1592278950557</v>
      </c>
      <c r="E96" s="71">
        <f t="shared" si="4"/>
        <v>2388.99100358643</v>
      </c>
      <c r="F96" s="73">
        <f>Normativy!$E$31</f>
        <v>60</v>
      </c>
      <c r="G96" s="53">
        <f t="shared" si="5"/>
        <v>9122.1502314814861</v>
      </c>
    </row>
    <row r="97" spans="1:7" x14ac:dyDescent="0.2">
      <c r="A97" s="72">
        <v>102</v>
      </c>
      <c r="B97" s="81">
        <f>IF(A97&lt;Normativy!$E$10,Normativy!$F$10, IF(A97&lt;Normativy!$E$11,Normativy!$F$11+Normativy!$G$11*A97+Normativy!$H$11*A97^2,IF(A97&lt;Normativy!$E$12,Normativy!$F$12+Normativy!$G$12*A97+Normativy!$H$12*A97^2,Normativy!$F$13)))</f>
        <v>42.331171200000007</v>
      </c>
      <c r="C97" s="71">
        <f>Normativy!$C$10</f>
        <v>23484</v>
      </c>
      <c r="D97" s="71">
        <f t="shared" si="3"/>
        <v>6657.2219008199791</v>
      </c>
      <c r="E97" s="71">
        <f t="shared" si="4"/>
        <v>2383.2854404935524</v>
      </c>
      <c r="F97" s="73">
        <f>Normativy!$E$31</f>
        <v>60</v>
      </c>
      <c r="G97" s="53">
        <f t="shared" si="5"/>
        <v>9100.5073413135324</v>
      </c>
    </row>
    <row r="98" spans="1:7" x14ac:dyDescent="0.2">
      <c r="A98" s="72">
        <v>103</v>
      </c>
      <c r="B98" s="81">
        <f>IF(A98&lt;Normativy!$E$10,Normativy!$F$10, IF(A98&lt;Normativy!$E$11,Normativy!$F$11+Normativy!$G$11*A98+Normativy!$H$11*A98^2,IF(A98&lt;Normativy!$E$12,Normativy!$F$12+Normativy!$G$12*A98+Normativy!$H$12*A98^2,Normativy!$F$13)))</f>
        <v>42.431295200000001</v>
      </c>
      <c r="C98" s="71">
        <f>Normativy!$C$10</f>
        <v>23484</v>
      </c>
      <c r="D98" s="71">
        <f t="shared" si="3"/>
        <v>6641.5130311647899</v>
      </c>
      <c r="E98" s="71">
        <f t="shared" si="4"/>
        <v>2377.6616651569948</v>
      </c>
      <c r="F98" s="73">
        <f>Normativy!$E$31</f>
        <v>60</v>
      </c>
      <c r="G98" s="53">
        <f t="shared" si="5"/>
        <v>9079.1746963217847</v>
      </c>
    </row>
    <row r="99" spans="1:7" x14ac:dyDescent="0.2">
      <c r="A99" s="72">
        <v>104</v>
      </c>
      <c r="B99" s="81">
        <f>IF(A99&lt;Normativy!$E$10,Normativy!$F$10, IF(A99&lt;Normativy!$E$11,Normativy!$F$11+Normativy!$G$11*A99+Normativy!$H$11*A99^2,IF(A99&lt;Normativy!$E$12,Normativy!$F$12+Normativy!$G$12*A99+Normativy!$H$12*A99^2,Normativy!$F$13)))</f>
        <v>42.530444799999998</v>
      </c>
      <c r="C99" s="71">
        <f>Normativy!$C$10</f>
        <v>23484</v>
      </c>
      <c r="D99" s="71">
        <f t="shared" si="3"/>
        <v>6626.0299257439237</v>
      </c>
      <c r="E99" s="71">
        <f t="shared" si="4"/>
        <v>2372.1187134163247</v>
      </c>
      <c r="F99" s="73">
        <f>Normativy!$E$31</f>
        <v>60</v>
      </c>
      <c r="G99" s="53">
        <f t="shared" si="5"/>
        <v>9058.1486391602484</v>
      </c>
    </row>
    <row r="100" spans="1:7" x14ac:dyDescent="0.2">
      <c r="A100" s="72">
        <v>105</v>
      </c>
      <c r="B100" s="81">
        <f>IF(A100&lt;Normativy!$E$10,Normativy!$F$10, IF(A100&lt;Normativy!$E$11,Normativy!$F$11+Normativy!$G$11*A100+Normativy!$H$11*A100^2,IF(A100&lt;Normativy!$E$12,Normativy!$F$12+Normativy!$G$12*A100+Normativy!$H$12*A100^2,Normativy!$F$13)))</f>
        <v>42.628619999999998</v>
      </c>
      <c r="C100" s="71">
        <f>Normativy!$C$10</f>
        <v>23484</v>
      </c>
      <c r="D100" s="71">
        <f t="shared" si="3"/>
        <v>6610.7699475141353</v>
      </c>
      <c r="E100" s="71">
        <f t="shared" si="4"/>
        <v>2366.6556412100604</v>
      </c>
      <c r="F100" s="73">
        <f>Normativy!$E$31</f>
        <v>60</v>
      </c>
      <c r="G100" s="53">
        <f t="shared" si="5"/>
        <v>9037.4255887241961</v>
      </c>
    </row>
    <row r="101" spans="1:7" x14ac:dyDescent="0.2">
      <c r="A101" s="72">
        <v>106</v>
      </c>
      <c r="B101" s="81">
        <f>IF(A101&lt;Normativy!$E$10,Normativy!$F$10, IF(A101&lt;Normativy!$E$11,Normativy!$F$11+Normativy!$G$11*A101+Normativy!$H$11*A101^2,IF(A101&lt;Normativy!$E$12,Normativy!$F$12+Normativy!$G$12*A101+Normativy!$H$12*A101^2,Normativy!$F$13)))</f>
        <v>42.725820800000001</v>
      </c>
      <c r="C101" s="71">
        <f>Normativy!$C$10</f>
        <v>23484</v>
      </c>
      <c r="D101" s="71">
        <f t="shared" si="3"/>
        <v>6595.7305143216818</v>
      </c>
      <c r="E101" s="71">
        <f t="shared" si="4"/>
        <v>2361.2715241271621</v>
      </c>
      <c r="F101" s="73">
        <f>Normativy!$E$31</f>
        <v>60</v>
      </c>
      <c r="G101" s="53">
        <f t="shared" si="5"/>
        <v>9017.0020384488435</v>
      </c>
    </row>
    <row r="102" spans="1:7" x14ac:dyDescent="0.2">
      <c r="A102" s="72">
        <v>107</v>
      </c>
      <c r="B102" s="81">
        <f>IF(A102&lt;Normativy!$E$10,Normativy!$F$10, IF(A102&lt;Normativy!$E$11,Normativy!$F$11+Normativy!$G$11*A102+Normativy!$H$11*A102^2,IF(A102&lt;Normativy!$E$12,Normativy!$F$12+Normativy!$G$12*A102+Normativy!$H$12*A102^2,Normativy!$F$13)))</f>
        <v>42.822047200000007</v>
      </c>
      <c r="C102" s="71">
        <f>Normativy!$C$10</f>
        <v>23484</v>
      </c>
      <c r="D102" s="71">
        <f t="shared" si="3"/>
        <v>6580.9090976855477</v>
      </c>
      <c r="E102" s="71">
        <f t="shared" si="4"/>
        <v>2355.9654569714262</v>
      </c>
      <c r="F102" s="73">
        <f>Normativy!$E$31</f>
        <v>60</v>
      </c>
      <c r="G102" s="53">
        <f t="shared" si="5"/>
        <v>8996.8745546569735</v>
      </c>
    </row>
    <row r="103" spans="1:7" x14ac:dyDescent="0.2">
      <c r="A103" s="72">
        <v>108</v>
      </c>
      <c r="B103" s="81">
        <f>IF(A103&lt;Normativy!$E$10,Normativy!$F$10, IF(A103&lt;Normativy!$E$11,Normativy!$F$11+Normativy!$G$11*A103+Normativy!$H$11*A103^2,IF(A103&lt;Normativy!$E$12,Normativy!$F$12+Normativy!$G$12*A103+Normativy!$H$12*A103^2,Normativy!$F$13)))</f>
        <v>42.917299200000002</v>
      </c>
      <c r="C103" s="71">
        <f>Normativy!$C$10</f>
        <v>23484</v>
      </c>
      <c r="D103" s="71">
        <f t="shared" si="3"/>
        <v>6566.3032216155852</v>
      </c>
      <c r="E103" s="71">
        <f t="shared" si="4"/>
        <v>2350.7365533383795</v>
      </c>
      <c r="F103" s="73">
        <f>Normativy!$E$31</f>
        <v>60</v>
      </c>
      <c r="G103" s="53">
        <f t="shared" si="5"/>
        <v>8977.0397749539643</v>
      </c>
    </row>
    <row r="104" spans="1:7" x14ac:dyDescent="0.2">
      <c r="A104" s="72">
        <v>109</v>
      </c>
      <c r="B104" s="81">
        <f>IF(A104&lt;Normativy!$E$10,Normativy!$F$10, IF(A104&lt;Normativy!$E$11,Normativy!$F$11+Normativy!$G$11*A104+Normativy!$H$11*A104^2,IF(A104&lt;Normativy!$E$12,Normativy!$F$12+Normativy!$G$12*A104+Normativy!$H$12*A104^2,Normativy!$F$13)))</f>
        <v>43.0115768</v>
      </c>
      <c r="C104" s="71">
        <f>Normativy!$C$10</f>
        <v>23484</v>
      </c>
      <c r="D104" s="71">
        <f t="shared" si="3"/>
        <v>6551.9104614644129</v>
      </c>
      <c r="E104" s="71">
        <f t="shared" si="4"/>
        <v>2345.5839452042596</v>
      </c>
      <c r="F104" s="73">
        <f>Normativy!$E$31</f>
        <v>60</v>
      </c>
      <c r="G104" s="53">
        <f t="shared" si="5"/>
        <v>8957.494406668673</v>
      </c>
    </row>
    <row r="105" spans="1:7" x14ac:dyDescent="0.2">
      <c r="A105" s="72">
        <v>110</v>
      </c>
      <c r="B105" s="81">
        <f>IF(A105&lt;Normativy!$E$10,Normativy!$F$10, IF(A105&lt;Normativy!$E$11,Normativy!$F$11+Normativy!$G$11*A105+Normativy!$H$11*A105^2,IF(A105&lt;Normativy!$E$12,Normativy!$F$12+Normativy!$G$12*A105+Normativy!$H$12*A105^2,Normativy!$F$13)))</f>
        <v>43.104880000000001</v>
      </c>
      <c r="C105" s="71">
        <f>Normativy!$C$10</f>
        <v>23484</v>
      </c>
      <c r="D105" s="71">
        <f t="shared" si="3"/>
        <v>6537.7284428120438</v>
      </c>
      <c r="E105" s="71">
        <f t="shared" si="4"/>
        <v>2340.5067825267115</v>
      </c>
      <c r="F105" s="73">
        <f>Normativy!$E$31</f>
        <v>60</v>
      </c>
      <c r="G105" s="53">
        <f t="shared" si="5"/>
        <v>8938.2352253387544</v>
      </c>
    </row>
    <row r="106" spans="1:7" x14ac:dyDescent="0.2">
      <c r="A106" s="72">
        <v>111</v>
      </c>
      <c r="B106" s="81">
        <f>IF(A106&lt;Normativy!$E$10,Normativy!$F$10, IF(A106&lt;Normativy!$E$11,Normativy!$F$11+Normativy!$G$11*A106+Normativy!$H$11*A106^2,IF(A106&lt;Normativy!$E$12,Normativy!$F$12+Normativy!$G$12*A106+Normativy!$H$12*A106^2,Normativy!$F$13)))</f>
        <v>43.197208800000006</v>
      </c>
      <c r="C106" s="71">
        <f>Normativy!$C$10</f>
        <v>23484</v>
      </c>
      <c r="D106" s="71">
        <f t="shared" si="3"/>
        <v>6523.7548403821856</v>
      </c>
      <c r="E106" s="71">
        <f t="shared" si="4"/>
        <v>2335.5042328568225</v>
      </c>
      <c r="F106" s="73">
        <f>Normativy!$E$31</f>
        <v>60</v>
      </c>
      <c r="G106" s="53">
        <f t="shared" si="5"/>
        <v>8919.259073239009</v>
      </c>
    </row>
    <row r="107" spans="1:7" x14ac:dyDescent="0.2">
      <c r="A107" s="72">
        <v>112</v>
      </c>
      <c r="B107" s="81">
        <f>IF(A107&lt;Normativy!$E$10,Normativy!$F$10, IF(A107&lt;Normativy!$E$11,Normativy!$F$11+Normativy!$G$11*A107+Normativy!$H$11*A107^2,IF(A107&lt;Normativy!$E$12,Normativy!$F$12+Normativy!$G$12*A107+Normativy!$H$12*A107^2,Normativy!$F$13)))</f>
        <v>43.288563200000006</v>
      </c>
      <c r="C107" s="71">
        <f>Normativy!$C$10</f>
        <v>23484</v>
      </c>
      <c r="D107" s="71">
        <f t="shared" si="3"/>
        <v>6509.9873769892183</v>
      </c>
      <c r="E107" s="71">
        <f t="shared" si="4"/>
        <v>2330.5754809621399</v>
      </c>
      <c r="F107" s="73">
        <f>Normativy!$E$31</f>
        <v>60</v>
      </c>
      <c r="G107" s="53">
        <f t="shared" si="5"/>
        <v>8900.5628579513577</v>
      </c>
    </row>
    <row r="108" spans="1:7" x14ac:dyDescent="0.2">
      <c r="A108" s="72">
        <v>113</v>
      </c>
      <c r="B108" s="81">
        <f>IF(A108&lt;Normativy!$E$10,Normativy!$F$10, IF(A108&lt;Normativy!$E$11,Normativy!$F$11+Normativy!$G$11*A108+Normativy!$H$11*A108^2,IF(A108&lt;Normativy!$E$12,Normativy!$F$12+Normativy!$G$12*A108+Normativy!$H$12*A108^2,Normativy!$F$13)))</f>
        <v>43.378943200000002</v>
      </c>
      <c r="C108" s="71">
        <f>Normativy!$C$10</f>
        <v>23484</v>
      </c>
      <c r="D108" s="71">
        <f t="shared" si="3"/>
        <v>6496.4238225148838</v>
      </c>
      <c r="E108" s="71">
        <f t="shared" si="4"/>
        <v>2325.7197284603285</v>
      </c>
      <c r="F108" s="73">
        <f>Normativy!$E$31</f>
        <v>60</v>
      </c>
      <c r="G108" s="53">
        <f t="shared" si="5"/>
        <v>8882.1435509752118</v>
      </c>
    </row>
    <row r="109" spans="1:7" x14ac:dyDescent="0.2">
      <c r="A109" s="72">
        <v>114</v>
      </c>
      <c r="B109" s="81">
        <f>IF(A109&lt;Normativy!$E$10,Normativy!$F$10, IF(A109&lt;Normativy!$E$11,Normativy!$F$11+Normativy!$G$11*A109+Normativy!$H$11*A109^2,IF(A109&lt;Normativy!$E$12,Normativy!$F$12+Normativy!$G$12*A109+Normativy!$H$12*A109^2,Normativy!$F$13)))</f>
        <v>43.468348800000001</v>
      </c>
      <c r="C109" s="71">
        <f>Normativy!$C$10</f>
        <v>23484</v>
      </c>
      <c r="D109" s="71">
        <f t="shared" si="3"/>
        <v>6483.0619929137956</v>
      </c>
      <c r="E109" s="71">
        <f t="shared" si="4"/>
        <v>2320.9361934631388</v>
      </c>
      <c r="F109" s="73">
        <f>Normativy!$E$31</f>
        <v>60</v>
      </c>
      <c r="G109" s="53">
        <f t="shared" si="5"/>
        <v>8863.9981863769353</v>
      </c>
    </row>
    <row r="110" spans="1:7" x14ac:dyDescent="0.2">
      <c r="A110" s="72">
        <v>115</v>
      </c>
      <c r="B110" s="81">
        <f>IF(A110&lt;Normativy!$E$10,Normativy!$F$10, IF(A110&lt;Normativy!$E$11,Normativy!$F$11+Normativy!$G$11*A110+Normativy!$H$11*A110^2,IF(A110&lt;Normativy!$E$12,Normativy!$F$12+Normativy!$G$12*A110+Normativy!$H$12*A110^2,Normativy!$F$13)))</f>
        <v>43.556780000000003</v>
      </c>
      <c r="C110" s="71">
        <f>Normativy!$C$10</f>
        <v>23484</v>
      </c>
      <c r="D110" s="71">
        <f t="shared" si="3"/>
        <v>6469.8997492468452</v>
      </c>
      <c r="E110" s="71">
        <f t="shared" si="4"/>
        <v>2316.2241102303706</v>
      </c>
      <c r="F110" s="73">
        <f>Normativy!$E$31</f>
        <v>60</v>
      </c>
      <c r="G110" s="53">
        <f t="shared" si="5"/>
        <v>8846.1238594772149</v>
      </c>
    </row>
    <row r="111" spans="1:7" x14ac:dyDescent="0.2">
      <c r="A111" s="72">
        <v>116</v>
      </c>
      <c r="B111" s="81">
        <f>IF(A111&lt;Normativy!$E$10,Normativy!$F$10, IF(A111&lt;Normativy!$E$11,Normativy!$F$11+Normativy!$G$11*A111+Normativy!$H$11*A111^2,IF(A111&lt;Normativy!$E$12,Normativy!$F$12+Normativy!$G$12*A111+Normativy!$H$12*A111^2,Normativy!$F$13)))</f>
        <v>43.644236800000002</v>
      </c>
      <c r="C111" s="71">
        <f>Normativy!$C$10</f>
        <v>23484</v>
      </c>
      <c r="D111" s="71">
        <f t="shared" si="3"/>
        <v>6456.9349967416547</v>
      </c>
      <c r="E111" s="71">
        <f t="shared" si="4"/>
        <v>2311.5827288335122</v>
      </c>
      <c r="F111" s="73">
        <f>Normativy!$E$31</f>
        <v>60</v>
      </c>
      <c r="G111" s="53">
        <f t="shared" si="5"/>
        <v>8828.517725575166</v>
      </c>
    </row>
    <row r="112" spans="1:7" x14ac:dyDescent="0.2">
      <c r="A112" s="72">
        <v>117</v>
      </c>
      <c r="B112" s="81">
        <f>IF(A112&lt;Normativy!$E$10,Normativy!$F$10, IF(A112&lt;Normativy!$E$11,Normativy!$F$11+Normativy!$G$11*A112+Normativy!$H$11*A112^2,IF(A112&lt;Normativy!$E$12,Normativy!$F$12+Normativy!$G$12*A112+Normativy!$H$12*A112^2,Normativy!$F$13)))</f>
        <v>43.73071920000001</v>
      </c>
      <c r="C112" s="71">
        <f>Normativy!$C$10</f>
        <v>23484</v>
      </c>
      <c r="D112" s="71">
        <f t="shared" si="3"/>
        <v>6444.1656838792605</v>
      </c>
      <c r="E112" s="71">
        <f t="shared" si="4"/>
        <v>2307.0113148287751</v>
      </c>
      <c r="F112" s="73">
        <f>Normativy!$E$31</f>
        <v>60</v>
      </c>
      <c r="G112" s="53">
        <f t="shared" si="5"/>
        <v>8811.1769987080352</v>
      </c>
    </row>
    <row r="113" spans="1:7" x14ac:dyDescent="0.2">
      <c r="A113" s="72">
        <v>118</v>
      </c>
      <c r="B113" s="81">
        <f>IF(A113&lt;Normativy!$E$10,Normativy!$F$10, IF(A113&lt;Normativy!$E$11,Normativy!$F$11+Normativy!$G$11*A113+Normativy!$H$11*A113^2,IF(A113&lt;Normativy!$E$12,Normativy!$F$12+Normativy!$G$12*A113+Normativy!$H$12*A113^2,Normativy!$F$13)))</f>
        <v>43.8162272</v>
      </c>
      <c r="C113" s="71">
        <f>Normativy!$C$10</f>
        <v>23484</v>
      </c>
      <c r="D113" s="71">
        <f t="shared" si="3"/>
        <v>6431.5898015062321</v>
      </c>
      <c r="E113" s="71">
        <f t="shared" si="4"/>
        <v>2302.5091489392312</v>
      </c>
      <c r="F113" s="73">
        <f>Normativy!$E$31</f>
        <v>60</v>
      </c>
      <c r="G113" s="53">
        <f t="shared" si="5"/>
        <v>8794.0989504454628</v>
      </c>
    </row>
    <row r="114" spans="1:7" x14ac:dyDescent="0.2">
      <c r="A114" s="72">
        <v>119</v>
      </c>
      <c r="B114" s="81">
        <f>IF(A114&lt;Normativy!$E$10,Normativy!$F$10, IF(A114&lt;Normativy!$E$11,Normativy!$F$11+Normativy!$G$11*A114+Normativy!$H$11*A114^2,IF(A114&lt;Normativy!$E$12,Normativy!$F$12+Normativy!$G$12*A114+Normativy!$H$12*A114^2,Normativy!$F$13)))</f>
        <v>43.9007608</v>
      </c>
      <c r="C114" s="71">
        <f>Normativy!$C$10</f>
        <v>23484</v>
      </c>
      <c r="D114" s="71">
        <f t="shared" si="3"/>
        <v>6419.2053819714201</v>
      </c>
      <c r="E114" s="71">
        <f t="shared" si="4"/>
        <v>2298.0755267457685</v>
      </c>
      <c r="F114" s="73">
        <f>Normativy!$E$31</f>
        <v>60</v>
      </c>
      <c r="G114" s="53">
        <f t="shared" si="5"/>
        <v>8777.2809087171881</v>
      </c>
    </row>
    <row r="115" spans="1:7" x14ac:dyDescent="0.2">
      <c r="A115" s="72">
        <v>120</v>
      </c>
      <c r="B115" s="81">
        <f>IF(A115&lt;Normativy!$E$10,Normativy!$F$10, IF(A115&lt;Normativy!$E$11,Normativy!$F$11+Normativy!$G$11*A115+Normativy!$H$11*A115^2,IF(A115&lt;Normativy!$E$12,Normativy!$F$12+Normativy!$G$12*A115+Normativy!$H$12*A115^2,Normativy!$F$13)))</f>
        <v>43.984319999999997</v>
      </c>
      <c r="C115" s="71">
        <f>Normativy!$C$10</f>
        <v>23484</v>
      </c>
      <c r="D115" s="71">
        <f t="shared" si="3"/>
        <v>6407.0104982866624</v>
      </c>
      <c r="E115" s="71">
        <f t="shared" si="4"/>
        <v>2293.7097583866253</v>
      </c>
      <c r="F115" s="73">
        <f>Normativy!$E$31</f>
        <v>60</v>
      </c>
      <c r="G115" s="53">
        <f t="shared" si="5"/>
        <v>8760.7202566732885</v>
      </c>
    </row>
    <row r="116" spans="1:7" x14ac:dyDescent="0.2">
      <c r="A116" s="72">
        <v>121</v>
      </c>
      <c r="B116" s="81">
        <f>IF(A116&lt;Normativy!$E$10,Normativy!$F$10, IF(A116&lt;Normativy!$E$11,Normativy!$F$11+Normativy!$G$11*A116+Normativy!$H$11*A116^2,IF(A116&lt;Normativy!$E$12,Normativy!$F$12+Normativy!$G$12*A116+Normativy!$H$12*A116^2,Normativy!$F$13)))</f>
        <v>44.066904800000003</v>
      </c>
      <c r="C116" s="71">
        <f>Normativy!$C$10</f>
        <v>23484</v>
      </c>
      <c r="D116" s="71">
        <f t="shared" si="3"/>
        <v>6395.0032633106548</v>
      </c>
      <c r="E116" s="71">
        <f t="shared" si="4"/>
        <v>2289.4111682652142</v>
      </c>
      <c r="F116" s="73">
        <f>Normativy!$E$31</f>
        <v>60</v>
      </c>
      <c r="G116" s="53">
        <f t="shared" si="5"/>
        <v>8744.4144315758695</v>
      </c>
    </row>
    <row r="117" spans="1:7" x14ac:dyDescent="0.2">
      <c r="A117" s="72">
        <v>122</v>
      </c>
      <c r="B117" s="81">
        <f>IF(A117&lt;Normativy!$E$10,Normativy!$F$10, IF(A117&lt;Normativy!$E$11,Normativy!$F$11+Normativy!$G$11*A117+Normativy!$H$11*A117^2,IF(A117&lt;Normativy!$E$12,Normativy!$F$12+Normativy!$G$12*A117+Normativy!$H$12*A117^2,Normativy!$F$13)))</f>
        <v>44.148515200000006</v>
      </c>
      <c r="C117" s="71">
        <f>Normativy!$C$10</f>
        <v>23484</v>
      </c>
      <c r="D117" s="71">
        <f t="shared" si="3"/>
        <v>6383.1818289553703</v>
      </c>
      <c r="E117" s="71">
        <f t="shared" si="4"/>
        <v>2285.1790947660224</v>
      </c>
      <c r="F117" s="73">
        <f>Normativy!$E$31</f>
        <v>60</v>
      </c>
      <c r="G117" s="53">
        <f t="shared" si="5"/>
        <v>8728.3609237213932</v>
      </c>
    </row>
    <row r="118" spans="1:7" x14ac:dyDescent="0.2">
      <c r="A118" s="72">
        <v>123</v>
      </c>
      <c r="B118" s="81">
        <f>IF(A118&lt;Normativy!$E$10,Normativy!$F$10, IF(A118&lt;Normativy!$E$11,Normativy!$F$11+Normativy!$G$11*A118+Normativy!$H$11*A118^2,IF(A118&lt;Normativy!$E$12,Normativy!$F$12+Normativy!$G$12*A118+Normativy!$H$12*A118^2,Normativy!$F$13)))</f>
        <v>44.229151200000004</v>
      </c>
      <c r="C118" s="71">
        <f>Normativy!$C$10</f>
        <v>23484</v>
      </c>
      <c r="D118" s="71">
        <f t="shared" si="3"/>
        <v>6371.5443854142959</v>
      </c>
      <c r="E118" s="71">
        <f t="shared" si="4"/>
        <v>2281.0128899783176</v>
      </c>
      <c r="F118" s="73">
        <f>Normativy!$E$31</f>
        <v>60</v>
      </c>
      <c r="G118" s="53">
        <f t="shared" si="5"/>
        <v>8712.5572753926135</v>
      </c>
    </row>
    <row r="119" spans="1:7" x14ac:dyDescent="0.2">
      <c r="A119" s="72">
        <v>124</v>
      </c>
      <c r="B119" s="81">
        <f>IF(A119&lt;Normativy!$E$10,Normativy!$F$10, IF(A119&lt;Normativy!$E$11,Normativy!$F$11+Normativy!$G$11*A119+Normativy!$H$11*A119^2,IF(A119&lt;Normativy!$E$12,Normativy!$F$12+Normativy!$G$12*A119+Normativy!$H$12*A119^2,Normativy!$F$13)))</f>
        <v>44.308812799999998</v>
      </c>
      <c r="C119" s="71">
        <f>Normativy!$C$10</f>
        <v>23484</v>
      </c>
      <c r="D119" s="71">
        <f t="shared" si="3"/>
        <v>6360.0891604118988</v>
      </c>
      <c r="E119" s="71">
        <f t="shared" si="4"/>
        <v>2276.9119194274595</v>
      </c>
      <c r="F119" s="73">
        <f>Normativy!$E$31</f>
        <v>60</v>
      </c>
      <c r="G119" s="53">
        <f t="shared" si="5"/>
        <v>8697.0010798393578</v>
      </c>
    </row>
    <row r="120" spans="1:7" x14ac:dyDescent="0.2">
      <c r="A120" s="72">
        <v>125</v>
      </c>
      <c r="B120" s="81">
        <f>IF(A120&lt;Normativy!$E$10,Normativy!$F$10, IF(A120&lt;Normativy!$E$11,Normativy!$F$11+Normativy!$G$11*A120+Normativy!$H$11*A120^2,IF(A120&lt;Normativy!$E$12,Normativy!$F$12+Normativy!$G$12*A120+Normativy!$H$12*A120^2,Normativy!$F$13)))</f>
        <v>44.387500000000003</v>
      </c>
      <c r="C120" s="71">
        <f>Normativy!$C$10</f>
        <v>23484</v>
      </c>
      <c r="D120" s="71">
        <f t="shared" si="3"/>
        <v>6348.8144184736693</v>
      </c>
      <c r="E120" s="71">
        <f t="shared" si="4"/>
        <v>2272.8755618135733</v>
      </c>
      <c r="F120" s="73">
        <f>Normativy!$E$31</f>
        <v>60</v>
      </c>
      <c r="G120" s="53">
        <f t="shared" si="5"/>
        <v>8681.6899802872431</v>
      </c>
    </row>
    <row r="121" spans="1:7" x14ac:dyDescent="0.2">
      <c r="A121" s="72">
        <v>126</v>
      </c>
      <c r="B121" s="81">
        <f>IF(A121&lt;Normativy!$E$10,Normativy!$F$10, IF(A121&lt;Normativy!$E$11,Normativy!$F$11+Normativy!$G$11*A121+Normativy!$H$11*A121^2,IF(A121&lt;Normativy!$E$12,Normativy!$F$12+Normativy!$G$12*A121+Normativy!$H$12*A121^2,Normativy!$F$13)))</f>
        <v>44.465212800000003</v>
      </c>
      <c r="C121" s="71">
        <f>Normativy!$C$10</f>
        <v>23484</v>
      </c>
      <c r="D121" s="71">
        <f t="shared" si="3"/>
        <v>6337.7184602161624</v>
      </c>
      <c r="E121" s="71">
        <f t="shared" si="4"/>
        <v>2268.903208757386</v>
      </c>
      <c r="F121" s="73">
        <f>Normativy!$E$31</f>
        <v>60</v>
      </c>
      <c r="G121" s="53">
        <f t="shared" si="5"/>
        <v>8666.6216689735484</v>
      </c>
    </row>
    <row r="122" spans="1:7" x14ac:dyDescent="0.2">
      <c r="A122" s="72">
        <v>127</v>
      </c>
      <c r="B122" s="81">
        <f>IF(A122&lt;Normativy!$E$10,Normativy!$F$10, IF(A122&lt;Normativy!$E$11,Normativy!$F$11+Normativy!$G$11*A122+Normativy!$H$11*A122^2,IF(A122&lt;Normativy!$E$12,Normativy!$F$12+Normativy!$G$12*A122+Normativy!$H$12*A122^2,Normativy!$F$13)))</f>
        <v>44.541951200000007</v>
      </c>
      <c r="C122" s="71">
        <f>Normativy!$C$10</f>
        <v>23484</v>
      </c>
      <c r="D122" s="71">
        <f t="shared" si="3"/>
        <v>6326.7996216564479</v>
      </c>
      <c r="E122" s="71">
        <f t="shared" si="4"/>
        <v>2264.9942645530082</v>
      </c>
      <c r="F122" s="73">
        <f>Normativy!$E$31</f>
        <v>60</v>
      </c>
      <c r="G122" s="53">
        <f t="shared" si="5"/>
        <v>8651.7938862094561</v>
      </c>
    </row>
    <row r="123" spans="1:7" x14ac:dyDescent="0.2">
      <c r="A123" s="72">
        <v>128</v>
      </c>
      <c r="B123" s="81">
        <f>IF(A123&lt;Normativy!$E$10,Normativy!$F$10, IF(A123&lt;Normativy!$E$11,Normativy!$F$11+Normativy!$G$11*A123+Normativy!$H$11*A123^2,IF(A123&lt;Normativy!$E$12,Normativy!$F$12+Normativy!$G$12*A123+Normativy!$H$12*A123^2,Normativy!$F$13)))</f>
        <v>44.617715199999999</v>
      </c>
      <c r="C123" s="71">
        <f>Normativy!$C$10</f>
        <v>23484</v>
      </c>
      <c r="D123" s="71">
        <f t="shared" si="3"/>
        <v>6316.0562735404255</v>
      </c>
      <c r="E123" s="71">
        <f t="shared" si="4"/>
        <v>2261.1481459274723</v>
      </c>
      <c r="F123" s="73">
        <f>Normativy!$E$31</f>
        <v>60</v>
      </c>
      <c r="G123" s="53">
        <f t="shared" si="5"/>
        <v>8637.2044194678983</v>
      </c>
    </row>
    <row r="124" spans="1:7" x14ac:dyDescent="0.2">
      <c r="A124" s="72">
        <v>129</v>
      </c>
      <c r="B124" s="81">
        <f>IF(A124&lt;Normativy!$E$10,Normativy!$F$10, IF(A124&lt;Normativy!$E$11,Normativy!$F$11+Normativy!$G$11*A124+Normativy!$H$11*A124^2,IF(A124&lt;Normativy!$E$12,Normativy!$F$12+Normativy!$G$12*A124+Normativy!$H$12*A124^2,Normativy!$F$13)))</f>
        <v>44.692504799999995</v>
      </c>
      <c r="C124" s="71">
        <f>Normativy!$C$10</f>
        <v>23484</v>
      </c>
      <c r="D124" s="71">
        <f t="shared" si="3"/>
        <v>6305.4868206894507</v>
      </c>
      <c r="E124" s="71">
        <f t="shared" si="4"/>
        <v>2257.3642818068233</v>
      </c>
      <c r="F124" s="73">
        <f>Normativy!$E$31</f>
        <v>60</v>
      </c>
      <c r="G124" s="53">
        <f t="shared" si="5"/>
        <v>8622.8511024962736</v>
      </c>
    </row>
    <row r="125" spans="1:7" x14ac:dyDescent="0.2">
      <c r="A125" s="72">
        <v>130</v>
      </c>
      <c r="B125" s="81">
        <f>IF(A125&lt;Normativy!$E$10,Normativy!$F$10, IF(A125&lt;Normativy!$E$11,Normativy!$F$11+Normativy!$G$11*A125+Normativy!$H$11*A125^2,IF(A125&lt;Normativy!$E$12,Normativy!$F$12+Normativy!$G$12*A125+Normativy!$H$12*A125^2,Normativy!$F$13)))</f>
        <v>44.76632</v>
      </c>
      <c r="C125" s="71">
        <f>Normativy!$C$10</f>
        <v>23484</v>
      </c>
      <c r="D125" s="71">
        <f t="shared" si="3"/>
        <v>6295.0897013647755</v>
      </c>
      <c r="E125" s="71">
        <f t="shared" si="4"/>
        <v>2253.6421130885897</v>
      </c>
      <c r="F125" s="73">
        <f>Normativy!$E$31</f>
        <v>60</v>
      </c>
      <c r="G125" s="53">
        <f t="shared" si="5"/>
        <v>8608.7318144533656</v>
      </c>
    </row>
    <row r="126" spans="1:7" x14ac:dyDescent="0.2">
      <c r="A126" s="72">
        <v>131</v>
      </c>
      <c r="B126" s="81">
        <f>IF(A126&lt;Normativy!$E$10,Normativy!$F$10, IF(A126&lt;Normativy!$E$11,Normativy!$F$11+Normativy!$G$11*A126+Normativy!$H$11*A126^2,IF(A126&lt;Normativy!$E$12,Normativy!$F$12+Normativy!$G$12*A126+Normativy!$H$12*A126^2,Normativy!$F$13)))</f>
        <v>44.839160800000002</v>
      </c>
      <c r="C126" s="71">
        <f>Normativy!$C$10</f>
        <v>23484</v>
      </c>
      <c r="D126" s="71">
        <f t="shared" si="3"/>
        <v>6284.8633866492883</v>
      </c>
      <c r="E126" s="71">
        <f t="shared" si="4"/>
        <v>2249.9810924204453</v>
      </c>
      <c r="F126" s="73">
        <f>Normativy!$E$31</f>
        <v>60</v>
      </c>
      <c r="G126" s="53">
        <f t="shared" si="5"/>
        <v>8594.844479069734</v>
      </c>
    </row>
    <row r="127" spans="1:7" x14ac:dyDescent="0.2">
      <c r="A127" s="72">
        <v>132</v>
      </c>
      <c r="B127" s="81">
        <f>IF(A127&lt;Normativy!$E$10,Normativy!$F$10, IF(A127&lt;Normativy!$E$11,Normativy!$F$11+Normativy!$G$11*A127+Normativy!$H$11*A127^2,IF(A127&lt;Normativy!$E$12,Normativy!$F$12+Normativy!$G$12*A127+Normativy!$H$12*A127^2,Normativy!$F$13)))</f>
        <v>44.911027200000007</v>
      </c>
      <c r="C127" s="71">
        <f>Normativy!$C$10</f>
        <v>23484</v>
      </c>
      <c r="D127" s="71">
        <f t="shared" si="3"/>
        <v>6274.8063798460607</v>
      </c>
      <c r="E127" s="71">
        <f t="shared" si="4"/>
        <v>2246.3806839848899</v>
      </c>
      <c r="F127" s="73">
        <f>Normativy!$E$31</f>
        <v>60</v>
      </c>
      <c r="G127" s="53">
        <f t="shared" si="5"/>
        <v>8581.1870638309501</v>
      </c>
    </row>
    <row r="128" spans="1:7" x14ac:dyDescent="0.2">
      <c r="A128" s="72">
        <v>133</v>
      </c>
      <c r="B128" s="81">
        <f>IF(A128&lt;Normativy!$E$10,Normativy!$F$10, IF(A128&lt;Normativy!$E$11,Normativy!$F$11+Normativy!$G$11*A128+Normativy!$H$11*A128^2,IF(A128&lt;Normativy!$E$12,Normativy!$F$12+Normativy!$G$12*A128+Normativy!$H$12*A128^2,Normativy!$F$13)))</f>
        <v>44.9819192</v>
      </c>
      <c r="C128" s="71">
        <f>Normativy!$C$10</f>
        <v>23484</v>
      </c>
      <c r="D128" s="71">
        <f t="shared" si="3"/>
        <v>6264.9172158932688</v>
      </c>
      <c r="E128" s="71">
        <f t="shared" si="4"/>
        <v>2242.8403632897903</v>
      </c>
      <c r="F128" s="73">
        <f>Normativy!$E$31</f>
        <v>60</v>
      </c>
      <c r="G128" s="53">
        <f t="shared" si="5"/>
        <v>8567.7575791830586</v>
      </c>
    </row>
    <row r="129" spans="1:7" x14ac:dyDescent="0.2">
      <c r="A129" s="72">
        <v>134</v>
      </c>
      <c r="B129" s="81">
        <f>IF(A129&lt;Normativy!$E$10,Normativy!$F$10, IF(A129&lt;Normativy!$E$11,Normativy!$F$11+Normativy!$G$11*A129+Normativy!$H$11*A129^2,IF(A129&lt;Normativy!$E$12,Normativy!$F$12+Normativy!$G$12*A129+Normativy!$H$12*A129^2,Normativy!$F$13)))</f>
        <v>45.051836799999997</v>
      </c>
      <c r="C129" s="71">
        <f>Normativy!$C$10</f>
        <v>23484</v>
      </c>
      <c r="D129" s="71">
        <f t="shared" si="3"/>
        <v>6255.1944607949936</v>
      </c>
      <c r="E129" s="71">
        <f t="shared" si="4"/>
        <v>2239.3596169646075</v>
      </c>
      <c r="F129" s="73">
        <f>Normativy!$E$31</f>
        <v>60</v>
      </c>
      <c r="G129" s="53">
        <f t="shared" si="5"/>
        <v>8554.5540777596016</v>
      </c>
    </row>
    <row r="130" spans="1:7" x14ac:dyDescent="0.2">
      <c r="A130" s="72">
        <v>135</v>
      </c>
      <c r="B130" s="81">
        <f>IF(A130&lt;Normativy!$E$10,Normativy!$F$10, IF(A130&lt;Normativy!$E$11,Normativy!$F$11+Normativy!$G$11*A130+Normativy!$H$11*A130^2,IF(A130&lt;Normativy!$E$12,Normativy!$F$12+Normativy!$G$12*A130+Normativy!$H$12*A130^2,Normativy!$F$13)))</f>
        <v>45.120779999999996</v>
      </c>
      <c r="C130" s="71">
        <f>Normativy!$C$10</f>
        <v>23484</v>
      </c>
      <c r="D130" s="71">
        <f t="shared" si="3"/>
        <v>6245.6367110674964</v>
      </c>
      <c r="E130" s="71">
        <f t="shared" si="4"/>
        <v>2235.9379425621637</v>
      </c>
      <c r="F130" s="73">
        <f>Normativy!$E$31</f>
        <v>60</v>
      </c>
      <c r="G130" s="53">
        <f t="shared" si="5"/>
        <v>8541.574653629661</v>
      </c>
    </row>
    <row r="131" spans="1:7" x14ac:dyDescent="0.2">
      <c r="A131" s="72">
        <v>136</v>
      </c>
      <c r="B131" s="81">
        <f>IF(A131&lt;Normativy!$E$10,Normativy!$F$10, IF(A131&lt;Normativy!$E$11,Normativy!$F$11+Normativy!$G$11*A131+Normativy!$H$11*A131^2,IF(A131&lt;Normativy!$E$12,Normativy!$F$12+Normativy!$G$12*A131+Normativy!$H$12*A131^2,Normativy!$F$13)))</f>
        <v>45.188748799999999</v>
      </c>
      <c r="C131" s="71">
        <f>Normativy!$C$10</f>
        <v>23484</v>
      </c>
      <c r="D131" s="71">
        <f t="shared" si="3"/>
        <v>6236.2425932005444</v>
      </c>
      <c r="E131" s="71">
        <f t="shared" si="4"/>
        <v>2232.5748483657949</v>
      </c>
      <c r="F131" s="73">
        <f>Normativy!$E$31</f>
        <v>60</v>
      </c>
      <c r="G131" s="53">
        <f t="shared" si="5"/>
        <v>8528.8174415663398</v>
      </c>
    </row>
    <row r="132" spans="1:7" x14ac:dyDescent="0.2">
      <c r="A132" s="72">
        <v>137</v>
      </c>
      <c r="B132" s="81">
        <f>IF(A132&lt;Normativy!$E$10,Normativy!$F$10, IF(A132&lt;Normativy!$E$11,Normativy!$F$11+Normativy!$G$11*A132+Normativy!$H$11*A132^2,IF(A132&lt;Normativy!$E$12,Normativy!$F$12+Normativy!$G$12*A132+Normativy!$H$12*A132^2,Normativy!$F$13)))</f>
        <v>45.255743200000005</v>
      </c>
      <c r="C132" s="71">
        <f>Normativy!$C$10</f>
        <v>23484</v>
      </c>
      <c r="D132" s="71">
        <f t="shared" si="3"/>
        <v>6227.0107631333731</v>
      </c>
      <c r="E132" s="71">
        <f t="shared" si="4"/>
        <v>2229.2698532017475</v>
      </c>
      <c r="F132" s="73">
        <f>Normativy!$E$31</f>
        <v>60</v>
      </c>
      <c r="G132" s="53">
        <f t="shared" si="5"/>
        <v>8516.2806163351197</v>
      </c>
    </row>
    <row r="133" spans="1:7" x14ac:dyDescent="0.2">
      <c r="A133" s="72">
        <v>138</v>
      </c>
      <c r="B133" s="81">
        <f>IF(A133&lt;Normativy!$E$10,Normativy!$F$10, IF(A133&lt;Normativy!$E$11,Normativy!$F$11+Normativy!$G$11*A133+Normativy!$H$11*A133^2,IF(A133&lt;Normativy!$E$12,Normativy!$F$12+Normativy!$G$12*A133+Normativy!$H$12*A133^2,Normativy!$F$13)))</f>
        <v>45.321763199999999</v>
      </c>
      <c r="C133" s="71">
        <f>Normativy!$C$10</f>
        <v>23484</v>
      </c>
      <c r="D133" s="71">
        <f t="shared" si="3"/>
        <v>6217.9399057448845</v>
      </c>
      <c r="E133" s="71">
        <f t="shared" si="4"/>
        <v>2226.0224862566683</v>
      </c>
      <c r="F133" s="73">
        <f>Normativy!$E$31</f>
        <v>60</v>
      </c>
      <c r="G133" s="53">
        <f t="shared" si="5"/>
        <v>8503.9623920015529</v>
      </c>
    </row>
    <row r="134" spans="1:7" x14ac:dyDescent="0.2">
      <c r="A134" s="72">
        <v>139</v>
      </c>
      <c r="B134" s="81">
        <f>IF(A134&lt;Normativy!$E$10,Normativy!$F$10, IF(A134&lt;Normativy!$E$11,Normativy!$F$11+Normativy!$G$11*A134+Normativy!$H$11*A134^2,IF(A134&lt;Normativy!$E$12,Normativy!$F$12+Normativy!$G$12*A134+Normativy!$H$12*A134^2,Normativy!$F$13)))</f>
        <v>45.386808799999997</v>
      </c>
      <c r="C134" s="71">
        <f>Normativy!$C$10</f>
        <v>23484</v>
      </c>
      <c r="D134" s="71">
        <f t="shared" ref="D134:D156" si="6">C134/B134*12</f>
        <v>6209.0287343577247</v>
      </c>
      <c r="E134" s="71">
        <f t="shared" si="4"/>
        <v>2222.8322869000654</v>
      </c>
      <c r="F134" s="73">
        <f>Normativy!$E$31</f>
        <v>60</v>
      </c>
      <c r="G134" s="53">
        <f t="shared" si="5"/>
        <v>8491.8610212577896</v>
      </c>
    </row>
    <row r="135" spans="1:7" x14ac:dyDescent="0.2">
      <c r="A135" s="72">
        <v>140</v>
      </c>
      <c r="B135" s="81">
        <f>IF(A135&lt;Normativy!$E$10,Normativy!$F$10, IF(A135&lt;Normativy!$E$11,Normativy!$F$11+Normativy!$G$11*A135+Normativy!$H$11*A135^2,IF(A135&lt;Normativy!$E$12,Normativy!$F$12+Normativy!$G$12*A135+Normativy!$H$12*A135^2,Normativy!$F$13)))</f>
        <v>45.450879999999998</v>
      </c>
      <c r="C135" s="71">
        <f>Normativy!$C$10</f>
        <v>23484</v>
      </c>
      <c r="D135" s="71">
        <f t="shared" si="6"/>
        <v>6200.2759902558546</v>
      </c>
      <c r="E135" s="71">
        <f t="shared" ref="E135:E156" si="7">D135*0.358</f>
        <v>2219.6988045115959</v>
      </c>
      <c r="F135" s="73">
        <f>Normativy!$E$31</f>
        <v>60</v>
      </c>
      <c r="G135" s="53">
        <f t="shared" ref="G135:G156" si="8">D135+E135+F135</f>
        <v>8479.9747947674514</v>
      </c>
    </row>
    <row r="136" spans="1:7" x14ac:dyDescent="0.2">
      <c r="A136" s="72">
        <v>141</v>
      </c>
      <c r="B136" s="81">
        <f>IF(A136&lt;Normativy!$E$10,Normativy!$F$10, IF(A136&lt;Normativy!$E$11,Normativy!$F$11+Normativy!$G$11*A136+Normativy!$H$11*A136^2,IF(A136&lt;Normativy!$E$12,Normativy!$F$12+Normativy!$G$12*A136+Normativy!$H$12*A136^2,Normativy!$F$13)))</f>
        <v>45.513976800000002</v>
      </c>
      <c r="C136" s="71">
        <f>Normativy!$C$10</f>
        <v>23484</v>
      </c>
      <c r="D136" s="71">
        <f t="shared" si="6"/>
        <v>6191.68044221528</v>
      </c>
      <c r="E136" s="71">
        <f t="shared" si="7"/>
        <v>2216.6215983130701</v>
      </c>
      <c r="F136" s="73">
        <f>Normativy!$E$31</f>
        <v>60</v>
      </c>
      <c r="G136" s="53">
        <f t="shared" si="8"/>
        <v>8468.3020405283496</v>
      </c>
    </row>
    <row r="137" spans="1:7" x14ac:dyDescent="0.2">
      <c r="A137" s="72">
        <v>142</v>
      </c>
      <c r="B137" s="81">
        <f>IF(A137&lt;Normativy!$E$10,Normativy!$F$10, IF(A137&lt;Normativy!$E$11,Normativy!$F$11+Normativy!$G$11*A137+Normativy!$H$11*A137^2,IF(A137&lt;Normativy!$E$12,Normativy!$F$12+Normativy!$G$12*A137+Normativy!$H$12*A137^2,Normativy!$F$13)))</f>
        <v>45.576099200000009</v>
      </c>
      <c r="C137" s="71">
        <f>Normativy!$C$10</f>
        <v>23484</v>
      </c>
      <c r="D137" s="71">
        <f t="shared" si="6"/>
        <v>6183.2408860475698</v>
      </c>
      <c r="E137" s="71">
        <f t="shared" si="7"/>
        <v>2213.6002372050298</v>
      </c>
      <c r="F137" s="73">
        <f>Normativy!$E$31</f>
        <v>60</v>
      </c>
      <c r="G137" s="53">
        <f t="shared" si="8"/>
        <v>8456.8411232525996</v>
      </c>
    </row>
    <row r="138" spans="1:7" x14ac:dyDescent="0.2">
      <c r="A138" s="72">
        <v>143</v>
      </c>
      <c r="B138" s="81">
        <f>IF(A138&lt;Normativy!$E$10,Normativy!$F$10, IF(A138&lt;Normativy!$E$11,Normativy!$F$11+Normativy!$G$11*A138+Normativy!$H$11*A138^2,IF(A138&lt;Normativy!$E$12,Normativy!$F$12+Normativy!$G$12*A138+Normativy!$H$12*A138^2,Normativy!$F$13)))</f>
        <v>45.637247200000004</v>
      </c>
      <c r="C138" s="71">
        <f>Normativy!$C$10</f>
        <v>23484</v>
      </c>
      <c r="D138" s="71">
        <f t="shared" si="6"/>
        <v>6174.9561441558635</v>
      </c>
      <c r="E138" s="71">
        <f t="shared" si="7"/>
        <v>2210.6342996077992</v>
      </c>
      <c r="F138" s="73">
        <f>Normativy!$E$31</f>
        <v>60</v>
      </c>
      <c r="G138" s="53">
        <f t="shared" si="8"/>
        <v>8445.5904437636636</v>
      </c>
    </row>
    <row r="139" spans="1:7" x14ac:dyDescent="0.2">
      <c r="A139" s="72">
        <v>144</v>
      </c>
      <c r="B139" s="81">
        <f>IF(A139&lt;Normativy!$E$10,Normativy!$F$10, IF(A139&lt;Normativy!$E$11,Normativy!$F$11+Normativy!$G$11*A139+Normativy!$H$11*A139^2,IF(A139&lt;Normativy!$E$12,Normativy!$F$12+Normativy!$G$12*A139+Normativy!$H$12*A139^2,Normativy!$F$13)))</f>
        <v>45.697420799999996</v>
      </c>
      <c r="C139" s="71">
        <f>Normativy!$C$10</f>
        <v>23484</v>
      </c>
      <c r="D139" s="71">
        <f t="shared" si="6"/>
        <v>6166.8250651030194</v>
      </c>
      <c r="E139" s="71">
        <f t="shared" si="7"/>
        <v>2207.7233733068811</v>
      </c>
      <c r="F139" s="73">
        <f>Normativy!$E$31</f>
        <v>60</v>
      </c>
      <c r="G139" s="53">
        <f t="shared" si="8"/>
        <v>8434.5484384099</v>
      </c>
    </row>
    <row r="140" spans="1:7" x14ac:dyDescent="0.2">
      <c r="A140" s="72">
        <v>145</v>
      </c>
      <c r="B140" s="81">
        <f>IF(A140&lt;Normativy!$E$10,Normativy!$F$10, IF(A140&lt;Normativy!$E$11,Normativy!$F$11+Normativy!$G$11*A140+Normativy!$H$11*A140^2,IF(A140&lt;Normativy!$E$12,Normativy!$F$12+Normativy!$G$12*A140+Normativy!$H$12*A140^2,Normativy!$F$13)))</f>
        <v>45.756619999999998</v>
      </c>
      <c r="C140" s="71">
        <f>Normativy!$C$10</f>
        <v>23484</v>
      </c>
      <c r="D140" s="71">
        <f t="shared" si="6"/>
        <v>6158.8465231916171</v>
      </c>
      <c r="E140" s="71">
        <f t="shared" si="7"/>
        <v>2204.8670553025986</v>
      </c>
      <c r="F140" s="73">
        <f>Normativy!$E$31</f>
        <v>60</v>
      </c>
      <c r="G140" s="53">
        <f t="shared" si="8"/>
        <v>8423.7135784942147</v>
      </c>
    </row>
    <row r="141" spans="1:7" x14ac:dyDescent="0.2">
      <c r="A141" s="72">
        <v>146</v>
      </c>
      <c r="B141" s="81">
        <f>IF(A141&lt;Normativy!$E$10,Normativy!$F$10, IF(A141&lt;Normativy!$E$11,Normativy!$F$11+Normativy!$G$11*A141+Normativy!$H$11*A141^2,IF(A141&lt;Normativy!$E$12,Normativy!$F$12+Normativy!$G$12*A141+Normativy!$H$12*A141^2,Normativy!$F$13)))</f>
        <v>45.814844800000003</v>
      </c>
      <c r="C141" s="71">
        <f>Normativy!$C$10</f>
        <v>23484</v>
      </c>
      <c r="D141" s="71">
        <f t="shared" si="6"/>
        <v>6151.0194180555209</v>
      </c>
      <c r="E141" s="71">
        <f t="shared" si="7"/>
        <v>2202.0649516638764</v>
      </c>
      <c r="F141" s="73">
        <f>Normativy!$E$31</f>
        <v>60</v>
      </c>
      <c r="G141" s="53">
        <f t="shared" si="8"/>
        <v>8413.0843697193977</v>
      </c>
    </row>
    <row r="142" spans="1:7" x14ac:dyDescent="0.2">
      <c r="A142" s="72">
        <v>147</v>
      </c>
      <c r="B142" s="81">
        <f>IF(A142&lt;Normativy!$E$10,Normativy!$F$10, IF(A142&lt;Normativy!$E$11,Normativy!$F$11+Normativy!$G$11*A142+Normativy!$H$11*A142^2,IF(A142&lt;Normativy!$E$12,Normativy!$F$12+Normativy!$G$12*A142+Normativy!$H$12*A142^2,Normativy!$F$13)))</f>
        <v>45.872095200000004</v>
      </c>
      <c r="C142" s="71">
        <f>Normativy!$C$10</f>
        <v>23484</v>
      </c>
      <c r="D142" s="71">
        <f t="shared" si="6"/>
        <v>6143.3426742626743</v>
      </c>
      <c r="E142" s="71">
        <f t="shared" si="7"/>
        <v>2199.3166773860371</v>
      </c>
      <c r="F142" s="73">
        <f>Normativy!$E$31</f>
        <v>60</v>
      </c>
      <c r="G142" s="53">
        <f t="shared" si="8"/>
        <v>8402.6593516487119</v>
      </c>
    </row>
    <row r="143" spans="1:7" x14ac:dyDescent="0.2">
      <c r="A143" s="72">
        <v>148</v>
      </c>
      <c r="B143" s="81">
        <f>IF(A143&lt;Normativy!$E$10,Normativy!$F$10, IF(A143&lt;Normativy!$E$11,Normativy!$F$11+Normativy!$G$11*A143+Normativy!$H$11*A143^2,IF(A143&lt;Normativy!$E$12,Normativy!$F$12+Normativy!$G$12*A143+Normativy!$H$12*A143^2,Normativy!$F$13)))</f>
        <v>45.928371200000001</v>
      </c>
      <c r="C143" s="71">
        <f>Normativy!$C$10</f>
        <v>23484</v>
      </c>
      <c r="D143" s="71">
        <f t="shared" si="6"/>
        <v>6135.8152409289014</v>
      </c>
      <c r="E143" s="71">
        <f t="shared" si="7"/>
        <v>2196.6218562525464</v>
      </c>
      <c r="F143" s="73">
        <f>Normativy!$E$31</f>
        <v>60</v>
      </c>
      <c r="G143" s="53">
        <f t="shared" si="8"/>
        <v>8392.4370971814478</v>
      </c>
    </row>
    <row r="144" spans="1:7" x14ac:dyDescent="0.2">
      <c r="A144" s="72">
        <v>149</v>
      </c>
      <c r="B144" s="81">
        <f>IF(A144&lt;Normativy!$E$10,Normativy!$F$10, IF(A144&lt;Normativy!$E$11,Normativy!$F$11+Normativy!$G$11*A144+Normativy!$H$11*A144^2,IF(A144&lt;Normativy!$E$12,Normativy!$F$12+Normativy!$G$12*A144+Normativy!$H$12*A144^2,Normativy!$F$13)))</f>
        <v>45.983672799999994</v>
      </c>
      <c r="C144" s="71">
        <f>Normativy!$C$10</f>
        <v>23484</v>
      </c>
      <c r="D144" s="71">
        <f t="shared" si="6"/>
        <v>6128.4360913424043</v>
      </c>
      <c r="E144" s="71">
        <f t="shared" si="7"/>
        <v>2193.9801207005808</v>
      </c>
      <c r="F144" s="73">
        <f>Normativy!$E$31</f>
        <v>60</v>
      </c>
      <c r="G144" s="53">
        <f t="shared" si="8"/>
        <v>8382.4162120429846</v>
      </c>
    </row>
    <row r="145" spans="1:7" x14ac:dyDescent="0.2">
      <c r="A145" s="72">
        <v>150</v>
      </c>
      <c r="B145" s="81">
        <f>IF(A145&lt;Normativy!$E$10,Normativy!$F$10, IF(A145&lt;Normativy!$E$11,Normativy!$F$11+Normativy!$G$11*A145+Normativy!$H$11*A145^2,IF(A145&lt;Normativy!$E$12,Normativy!$F$12+Normativy!$G$12*A145+Normativy!$H$12*A145^2,Normativy!$F$13)))</f>
        <v>46.037999999999997</v>
      </c>
      <c r="C145" s="71">
        <f>Normativy!$C$10</f>
        <v>23484</v>
      </c>
      <c r="D145" s="71">
        <f t="shared" si="6"/>
        <v>6121.2042225987234</v>
      </c>
      <c r="E145" s="71">
        <f t="shared" si="7"/>
        <v>2191.3911116903428</v>
      </c>
      <c r="F145" s="73">
        <f>Normativy!$E$31</f>
        <v>60</v>
      </c>
      <c r="G145" s="53">
        <f t="shared" si="8"/>
        <v>8372.5953342890662</v>
      </c>
    </row>
    <row r="146" spans="1:7" x14ac:dyDescent="0.2">
      <c r="A146" s="72">
        <v>151</v>
      </c>
      <c r="B146" s="81">
        <f>IF(A146&lt;Normativy!$E$10,Normativy!$F$10, IF(A146&lt;Normativy!$E$11,Normativy!$F$11+Normativy!$G$11*A146+Normativy!$H$11*A146^2,IF(A146&lt;Normativy!$E$12,Normativy!$F$12+Normativy!$G$12*A146+Normativy!$H$12*A146^2,Normativy!$F$13)))</f>
        <v>46.091352800000003</v>
      </c>
      <c r="C146" s="71">
        <f>Normativy!$C$10</f>
        <v>23484</v>
      </c>
      <c r="D146" s="71">
        <f t="shared" si="6"/>
        <v>6114.1186552458921</v>
      </c>
      <c r="E146" s="71">
        <f t="shared" si="7"/>
        <v>2188.8544785780291</v>
      </c>
      <c r="F146" s="73">
        <f>Normativy!$E$31</f>
        <v>60</v>
      </c>
      <c r="G146" s="53">
        <f t="shared" si="8"/>
        <v>8362.9731338239217</v>
      </c>
    </row>
    <row r="147" spans="1:7" x14ac:dyDescent="0.2">
      <c r="A147" s="72">
        <v>152</v>
      </c>
      <c r="B147" s="81">
        <f>IF(A147&lt;Normativy!$E$10,Normativy!$F$10, IF(A147&lt;Normativy!$E$11,Normativy!$F$11+Normativy!$G$11*A147+Normativy!$H$11*A147^2,IF(A147&lt;Normativy!$E$12,Normativy!$F$12+Normativy!$G$12*A147+Normativy!$H$12*A147^2,Normativy!$F$13)))</f>
        <v>46.143731200000005</v>
      </c>
      <c r="C147" s="71">
        <f>Normativy!$C$10</f>
        <v>23484</v>
      </c>
      <c r="D147" s="71">
        <f t="shared" si="6"/>
        <v>6107.1784329395532</v>
      </c>
      <c r="E147" s="71">
        <f t="shared" si="7"/>
        <v>2186.3698789923601</v>
      </c>
      <c r="F147" s="73">
        <f>Normativy!$E$31</f>
        <v>60</v>
      </c>
      <c r="G147" s="53">
        <f t="shared" si="8"/>
        <v>8353.5483119319142</v>
      </c>
    </row>
    <row r="148" spans="1:7" x14ac:dyDescent="0.2">
      <c r="A148" s="72">
        <v>153</v>
      </c>
      <c r="B148" s="81">
        <f>IF(A148&lt;Normativy!$E$10,Normativy!$F$10, IF(A148&lt;Normativy!$E$11,Normativy!$F$11+Normativy!$G$11*A148+Normativy!$H$11*A148^2,IF(A148&lt;Normativy!$E$12,Normativy!$F$12+Normativy!$G$12*A148+Normativy!$H$12*A148^2,Normativy!$F$13)))</f>
        <v>46.195135200000003</v>
      </c>
      <c r="C148" s="71">
        <f>Normativy!$C$10</f>
        <v>23484</v>
      </c>
      <c r="D148" s="71">
        <f t="shared" si="6"/>
        <v>6100.3826221077925</v>
      </c>
      <c r="E148" s="71">
        <f t="shared" si="7"/>
        <v>2183.9369787145897</v>
      </c>
      <c r="F148" s="73">
        <f>Normativy!$E$31</f>
        <v>60</v>
      </c>
      <c r="G148" s="53">
        <f t="shared" si="8"/>
        <v>8344.3196008223822</v>
      </c>
    </row>
    <row r="149" spans="1:7" x14ac:dyDescent="0.2">
      <c r="A149" s="72">
        <v>154</v>
      </c>
      <c r="B149" s="81">
        <f>IF(A149&lt;Normativy!$E$10,Normativy!$F$10, IF(A149&lt;Normativy!$E$11,Normativy!$F$11+Normativy!$G$11*A149+Normativy!$H$11*A149^2,IF(A149&lt;Normativy!$E$12,Normativy!$F$12+Normativy!$G$12*A149+Normativy!$H$12*A149^2,Normativy!$F$13)))</f>
        <v>46.245564799999997</v>
      </c>
      <c r="C149" s="71">
        <f>Normativy!$C$10</f>
        <v>23484</v>
      </c>
      <c r="D149" s="71">
        <f t="shared" si="6"/>
        <v>6093.7303116254734</v>
      </c>
      <c r="E149" s="71">
        <f t="shared" si="7"/>
        <v>2181.5554515619192</v>
      </c>
      <c r="F149" s="73">
        <f>Normativy!$E$31</f>
        <v>60</v>
      </c>
      <c r="G149" s="53">
        <f t="shared" si="8"/>
        <v>8335.2857631873921</v>
      </c>
    </row>
    <row r="150" spans="1:7" x14ac:dyDescent="0.2">
      <c r="A150" s="72">
        <v>155</v>
      </c>
      <c r="B150" s="81">
        <f>IF(A150&lt;Normativy!$E$10,Normativy!$F$10, IF(A150&lt;Normativy!$E$11,Normativy!$F$11+Normativy!$G$11*A150+Normativy!$H$11*A150^2,IF(A150&lt;Normativy!$E$12,Normativy!$F$12+Normativy!$G$12*A150+Normativy!$H$12*A150^2,Normativy!$F$13)))</f>
        <v>46.295020000000001</v>
      </c>
      <c r="C150" s="71">
        <f>Normativy!$C$10</f>
        <v>23484</v>
      </c>
      <c r="D150" s="71">
        <f t="shared" si="6"/>
        <v>6087.2206124978447</v>
      </c>
      <c r="E150" s="71">
        <f t="shared" si="7"/>
        <v>2179.2249792742282</v>
      </c>
      <c r="F150" s="73">
        <f>Normativy!$E$31</f>
        <v>60</v>
      </c>
      <c r="G150" s="53">
        <f t="shared" si="8"/>
        <v>8326.4455917720734</v>
      </c>
    </row>
    <row r="151" spans="1:7" x14ac:dyDescent="0.2">
      <c r="A151" s="72">
        <v>156</v>
      </c>
      <c r="B151" s="81">
        <f>IF(A151&lt;Normativy!$E$10,Normativy!$F$10, IF(A151&lt;Normativy!$E$11,Normativy!$F$11+Normativy!$G$11*A151+Normativy!$H$11*A151^2,IF(A151&lt;Normativy!$E$12,Normativy!$F$12+Normativy!$G$12*A151+Normativy!$H$12*A151^2,Normativy!$F$13)))</f>
        <v>46.343500800000001</v>
      </c>
      <c r="C151" s="71">
        <f>Normativy!$C$10</f>
        <v>23484</v>
      </c>
      <c r="D151" s="71">
        <f t="shared" si="6"/>
        <v>6080.8526575532251</v>
      </c>
      <c r="E151" s="71">
        <f t="shared" si="7"/>
        <v>2176.9452514040545</v>
      </c>
      <c r="F151" s="73">
        <f>Normativy!$E$31</f>
        <v>60</v>
      </c>
      <c r="G151" s="53">
        <f t="shared" si="8"/>
        <v>8317.79790895728</v>
      </c>
    </row>
    <row r="152" spans="1:7" x14ac:dyDescent="0.2">
      <c r="A152" s="72">
        <v>157</v>
      </c>
      <c r="B152" s="81">
        <f>IF(A152&lt;Normativy!$E$10,Normativy!$F$10, IF(A152&lt;Normativy!$E$11,Normativy!$F$11+Normativy!$G$11*A152+Normativy!$H$11*A152^2,IF(A152&lt;Normativy!$E$12,Normativy!$F$12+Normativy!$G$12*A152+Normativy!$H$12*A152^2,Normativy!$F$13)))</f>
        <v>46.2</v>
      </c>
      <c r="C152" s="71">
        <f>Normativy!$C$10</f>
        <v>23484</v>
      </c>
      <c r="D152" s="71">
        <f t="shared" si="6"/>
        <v>6099.7402597402597</v>
      </c>
      <c r="E152" s="71">
        <f t="shared" si="7"/>
        <v>2183.7070129870131</v>
      </c>
      <c r="F152" s="73">
        <f>Normativy!$E$31</f>
        <v>60</v>
      </c>
      <c r="G152" s="53">
        <f t="shared" si="8"/>
        <v>8343.4472727272732</v>
      </c>
    </row>
    <row r="153" spans="1:7" x14ac:dyDescent="0.2">
      <c r="A153" s="72">
        <v>158</v>
      </c>
      <c r="B153" s="81">
        <f>IF(A153&lt;Normativy!$E$10,Normativy!$F$10, IF(A153&lt;Normativy!$E$11,Normativy!$F$11+Normativy!$G$11*A153+Normativy!$H$11*A153^2,IF(A153&lt;Normativy!$E$12,Normativy!$F$12+Normativy!$G$12*A153+Normativy!$H$12*A153^2,Normativy!$F$13)))</f>
        <v>46.2</v>
      </c>
      <c r="C153" s="71">
        <f>Normativy!$C$10</f>
        <v>23484</v>
      </c>
      <c r="D153" s="71">
        <f t="shared" si="6"/>
        <v>6099.7402597402597</v>
      </c>
      <c r="E153" s="71">
        <f t="shared" si="7"/>
        <v>2183.7070129870131</v>
      </c>
      <c r="F153" s="73">
        <f>Normativy!$E$31</f>
        <v>60</v>
      </c>
      <c r="G153" s="53">
        <f t="shared" si="8"/>
        <v>8343.4472727272732</v>
      </c>
    </row>
    <row r="154" spans="1:7" x14ac:dyDescent="0.2">
      <c r="A154" s="72">
        <v>159</v>
      </c>
      <c r="B154" s="81">
        <f>IF(A154&lt;Normativy!$E$10,Normativy!$F$10, IF(A154&lt;Normativy!$E$11,Normativy!$F$11+Normativy!$G$11*A154+Normativy!$H$11*A154^2,IF(A154&lt;Normativy!$E$12,Normativy!$F$12+Normativy!$G$12*A154+Normativy!$H$12*A154^2,Normativy!$F$13)))</f>
        <v>46.2</v>
      </c>
      <c r="C154" s="71">
        <f>Normativy!$C$10</f>
        <v>23484</v>
      </c>
      <c r="D154" s="71">
        <f t="shared" si="6"/>
        <v>6099.7402597402597</v>
      </c>
      <c r="E154" s="71">
        <f t="shared" si="7"/>
        <v>2183.7070129870131</v>
      </c>
      <c r="F154" s="73">
        <f>Normativy!$E$31</f>
        <v>60</v>
      </c>
      <c r="G154" s="53">
        <f t="shared" si="8"/>
        <v>8343.4472727272732</v>
      </c>
    </row>
    <row r="155" spans="1:7" x14ac:dyDescent="0.2">
      <c r="A155" s="72">
        <v>160</v>
      </c>
      <c r="B155" s="81">
        <f>IF(A155&lt;Normativy!$E$10,Normativy!$F$10, IF(A155&lt;Normativy!$E$11,Normativy!$F$11+Normativy!$G$11*A155+Normativy!$H$11*A155^2,IF(A155&lt;Normativy!$E$12,Normativy!$F$12+Normativy!$G$12*A155+Normativy!$H$12*A155^2,Normativy!$F$13)))</f>
        <v>46.2</v>
      </c>
      <c r="C155" s="71">
        <f>Normativy!$C$10</f>
        <v>23484</v>
      </c>
      <c r="D155" s="71">
        <f t="shared" si="6"/>
        <v>6099.7402597402597</v>
      </c>
      <c r="E155" s="71">
        <f t="shared" si="7"/>
        <v>2183.7070129870131</v>
      </c>
      <c r="F155" s="73">
        <f>Normativy!$E$31</f>
        <v>60</v>
      </c>
      <c r="G155" s="53">
        <f t="shared" si="8"/>
        <v>8343.4472727272732</v>
      </c>
    </row>
    <row r="156" spans="1:7" ht="26.25" customHeight="1" thickBot="1" x14ac:dyDescent="0.25">
      <c r="A156" s="74" t="s">
        <v>29</v>
      </c>
      <c r="B156" s="77">
        <f>IF(A156&lt;Normativy!$E$10,Normativy!$F$10, IF(A156&lt;Normativy!$E$11,Normativy!$F$11+Normativy!$G$11*A156+Normativy!$H$11*A156^2,IF(A156&lt;Normativy!$E$12,Normativy!$F$12+Normativy!$G$12*A156+Normativy!$H$12*A156^2,Normativy!$F$13)))</f>
        <v>46.2</v>
      </c>
      <c r="C156" s="71">
        <f>Normativy!$C$10</f>
        <v>23484</v>
      </c>
      <c r="D156" s="75">
        <f t="shared" si="6"/>
        <v>6099.7402597402597</v>
      </c>
      <c r="E156" s="71">
        <f t="shared" si="7"/>
        <v>2183.7070129870131</v>
      </c>
      <c r="F156" s="82">
        <f>Normativy!$E$31</f>
        <v>60</v>
      </c>
      <c r="G156" s="53">
        <f t="shared" si="8"/>
        <v>8343.4472727272732</v>
      </c>
    </row>
    <row r="157" spans="1:7" x14ac:dyDescent="0.2">
      <c r="C157" s="47"/>
      <c r="E157" s="76"/>
      <c r="F157" s="47"/>
      <c r="G157" s="47"/>
    </row>
  </sheetData>
  <phoneticPr fontId="0" type="noConversion"/>
  <pageMargins left="0.59055118110236227" right="0.59055118110236227" top="0.59055118110236227" bottom="0.59055118110236227" header="0.31496062992125984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897"/>
  <sheetViews>
    <sheetView workbookViewId="0">
      <pane ySplit="4" topLeftCell="A5" activePane="bottomLeft" state="frozen"/>
      <selection pane="bottomLeft" activeCell="C2" sqref="C2"/>
    </sheetView>
  </sheetViews>
  <sheetFormatPr defaultRowHeight="12.75" x14ac:dyDescent="0.2"/>
  <cols>
    <col min="1" max="1" width="8" style="2" customWidth="1"/>
    <col min="2" max="2" width="9.140625" style="2"/>
    <col min="3" max="3" width="9.42578125" style="2" customWidth="1"/>
    <col min="4" max="4" width="11.140625" style="4" customWidth="1"/>
    <col min="5" max="6" width="9.140625" style="2" customWidth="1"/>
    <col min="7" max="7" width="11" style="2" customWidth="1"/>
    <col min="8" max="8" width="11.42578125" style="103" bestFit="1" customWidth="1"/>
    <col min="9" max="16384" width="9.140625" style="2"/>
  </cols>
  <sheetData>
    <row r="1" spans="1:7" x14ac:dyDescent="0.2">
      <c r="A1" s="39" t="s">
        <v>56</v>
      </c>
    </row>
    <row r="2" spans="1:7" x14ac:dyDescent="0.2">
      <c r="A2" s="39" t="s">
        <v>22</v>
      </c>
    </row>
    <row r="3" spans="1:7" ht="13.5" thickBot="1" x14ac:dyDescent="0.25">
      <c r="A3" s="2" t="s">
        <v>45</v>
      </c>
    </row>
    <row r="4" spans="1:7" ht="27.75" customHeight="1" thickBot="1" x14ac:dyDescent="0.25">
      <c r="A4" s="66" t="s">
        <v>33</v>
      </c>
      <c r="B4" s="79" t="s">
        <v>20</v>
      </c>
      <c r="C4" s="79" t="s">
        <v>25</v>
      </c>
      <c r="D4" s="67" t="s">
        <v>43</v>
      </c>
      <c r="E4" s="69" t="s">
        <v>28</v>
      </c>
      <c r="F4" s="68" t="s">
        <v>26</v>
      </c>
      <c r="G4" s="70" t="s">
        <v>27</v>
      </c>
    </row>
    <row r="5" spans="1:7" x14ac:dyDescent="0.2">
      <c r="A5" s="80">
        <v>10</v>
      </c>
      <c r="B5" s="81">
        <f>IF(A5&lt;Normativy!$E$14,A5/0.61, IF(A5&lt;Normativy!$E$15,Normativy!$F$15,IF(A5&lt;Normativy!$E$16,Normativy!$F$16+Normativy!$G$16*A5+Normativy!$H$16*A5^2,IF(A5&lt;Normativy!$E$17,Normativy!$F$17+Normativy!$G$17*A5+Normativy!$H$17*A5^2,Normativy!$F$18))))</f>
        <v>16.393442622950818</v>
      </c>
      <c r="C5" s="71">
        <f>Normativy!$C$14</f>
        <v>23484</v>
      </c>
      <c r="D5" s="71">
        <f>C5/B5*12</f>
        <v>17190.288</v>
      </c>
      <c r="E5" s="71">
        <f>D5*0.358</f>
        <v>6154.1231040000002</v>
      </c>
      <c r="F5" s="71">
        <f>Normativy!$E$32</f>
        <v>60</v>
      </c>
      <c r="G5" s="53">
        <f>D5+E5+F5</f>
        <v>23404.411103999999</v>
      </c>
    </row>
    <row r="6" spans="1:7" x14ac:dyDescent="0.2">
      <c r="A6" s="72">
        <v>11</v>
      </c>
      <c r="B6" s="81">
        <f>IF(A6&lt;Normativy!$E$14,A6/0.61, IF(A6&lt;Normativy!$E$15,Normativy!$F$15,IF(A6&lt;Normativy!$E$16,Normativy!$F$16+Normativy!$G$16*A6+Normativy!$H$16*A6^2,IF(A6&lt;Normativy!$E$17,Normativy!$F$17+Normativy!$G$17*A6+Normativy!$H$17*A6^2,Normativy!$F$18))))</f>
        <v>18.032786885245901</v>
      </c>
      <c r="C6" s="71">
        <f>Normativy!$C$14</f>
        <v>23484</v>
      </c>
      <c r="D6" s="73">
        <f t="shared" ref="D6:D69" si="0">C6/B6*12</f>
        <v>15627.534545454546</v>
      </c>
      <c r="E6" s="71">
        <f>D6*0.358</f>
        <v>5594.6573672727272</v>
      </c>
      <c r="F6" s="73">
        <f>Normativy!$E$32</f>
        <v>60</v>
      </c>
      <c r="G6" s="53">
        <f>D6+E6+F6</f>
        <v>21282.191912727274</v>
      </c>
    </row>
    <row r="7" spans="1:7" x14ac:dyDescent="0.2">
      <c r="A7" s="72">
        <v>12</v>
      </c>
      <c r="B7" s="81">
        <f>IF(A7&lt;Normativy!$E$14,A7/0.61, IF(A7&lt;Normativy!$E$15,Normativy!$F$15,IF(A7&lt;Normativy!$E$16,Normativy!$F$16+Normativy!$G$16*A7+Normativy!$H$16*A7^2,IF(A7&lt;Normativy!$E$17,Normativy!$F$17+Normativy!$G$17*A7+Normativy!$H$17*A7^2,Normativy!$F$18))))</f>
        <v>19.672131147540984</v>
      </c>
      <c r="C7" s="71">
        <f>Normativy!$C$14</f>
        <v>23484</v>
      </c>
      <c r="D7" s="73">
        <f t="shared" si="0"/>
        <v>14325.24</v>
      </c>
      <c r="E7" s="71">
        <f t="shared" ref="E7:E70" si="1">D7*0.358</f>
        <v>5128.4359199999999</v>
      </c>
      <c r="F7" s="73">
        <f>Normativy!$E$32</f>
        <v>60</v>
      </c>
      <c r="G7" s="53">
        <f t="shared" ref="G7:G70" si="2">D7+E7+F7</f>
        <v>19513.675920000001</v>
      </c>
    </row>
    <row r="8" spans="1:7" x14ac:dyDescent="0.2">
      <c r="A8" s="72">
        <v>13</v>
      </c>
      <c r="B8" s="81">
        <f>IF(A8&lt;Normativy!$E$14,A8/0.61, IF(A8&lt;Normativy!$E$15,Normativy!$F$15,IF(A8&lt;Normativy!$E$16,Normativy!$F$16+Normativy!$G$16*A8+Normativy!$H$16*A8^2,IF(A8&lt;Normativy!$E$17,Normativy!$F$17+Normativy!$G$17*A8+Normativy!$H$17*A8^2,Normativy!$F$18))))</f>
        <v>21.311475409836067</v>
      </c>
      <c r="C8" s="71">
        <f>Normativy!$C$14</f>
        <v>23484</v>
      </c>
      <c r="D8" s="73">
        <f t="shared" si="0"/>
        <v>13223.298461538459</v>
      </c>
      <c r="E8" s="71">
        <f t="shared" si="1"/>
        <v>4733.9408492307684</v>
      </c>
      <c r="F8" s="73">
        <f>Normativy!$E$32</f>
        <v>60</v>
      </c>
      <c r="G8" s="53">
        <f t="shared" si="2"/>
        <v>18017.239310769226</v>
      </c>
    </row>
    <row r="9" spans="1:7" x14ac:dyDescent="0.2">
      <c r="A9" s="72">
        <v>14</v>
      </c>
      <c r="B9" s="81">
        <f>IF(A9&lt;Normativy!$E$14,A9/0.61, IF(A9&lt;Normativy!$E$15,Normativy!$F$15,IF(A9&lt;Normativy!$E$16,Normativy!$F$16+Normativy!$G$16*A9+Normativy!$H$16*A9^2,IF(A9&lt;Normativy!$E$17,Normativy!$F$17+Normativy!$G$17*A9+Normativy!$H$17*A9^2,Normativy!$F$18))))</f>
        <v>22.950819672131146</v>
      </c>
      <c r="C9" s="71">
        <f>Normativy!$C$14</f>
        <v>23484</v>
      </c>
      <c r="D9" s="73">
        <f t="shared" si="0"/>
        <v>12278.777142857143</v>
      </c>
      <c r="E9" s="71">
        <f t="shared" si="1"/>
        <v>4395.8022171428574</v>
      </c>
      <c r="F9" s="73">
        <f>Normativy!$E$32</f>
        <v>60</v>
      </c>
      <c r="G9" s="53">
        <f t="shared" si="2"/>
        <v>16734.57936</v>
      </c>
    </row>
    <row r="10" spans="1:7" x14ac:dyDescent="0.2">
      <c r="A10" s="72">
        <v>15</v>
      </c>
      <c r="B10" s="81">
        <f>IF(A10&lt;Normativy!$E$14,A10/0.61, IF(A10&lt;Normativy!$E$15,Normativy!$F$15,IF(A10&lt;Normativy!$E$16,Normativy!$F$16+Normativy!$G$16*A10+Normativy!$H$16*A10^2,IF(A10&lt;Normativy!$E$17,Normativy!$F$17+Normativy!$G$17*A10+Normativy!$H$17*A10^2,Normativy!$F$18))))</f>
        <v>24.590163934426229</v>
      </c>
      <c r="C10" s="71">
        <f>Normativy!$C$14</f>
        <v>23484</v>
      </c>
      <c r="D10" s="73">
        <f t="shared" si="0"/>
        <v>11460.191999999999</v>
      </c>
      <c r="E10" s="71">
        <f t="shared" si="1"/>
        <v>4102.7487359999996</v>
      </c>
      <c r="F10" s="73">
        <f>Normativy!$E$32</f>
        <v>60</v>
      </c>
      <c r="G10" s="53">
        <f t="shared" si="2"/>
        <v>15622.940735999999</v>
      </c>
    </row>
    <row r="11" spans="1:7" x14ac:dyDescent="0.2">
      <c r="A11" s="72">
        <v>16</v>
      </c>
      <c r="B11" s="81">
        <f>IF(A11&lt;Normativy!$E$14,A11/0.61, IF(A11&lt;Normativy!$E$15,Normativy!$F$15,IF(A11&lt;Normativy!$E$16,Normativy!$F$16+Normativy!$G$16*A11+Normativy!$H$16*A11^2,IF(A11&lt;Normativy!$E$17,Normativy!$F$17+Normativy!$G$17*A11+Normativy!$H$17*A11^2,Normativy!$F$18))))</f>
        <v>26.229508196721312</v>
      </c>
      <c r="C11" s="71">
        <f>Normativy!$C$14</f>
        <v>23484</v>
      </c>
      <c r="D11" s="73">
        <f t="shared" si="0"/>
        <v>10743.93</v>
      </c>
      <c r="E11" s="71">
        <f t="shared" si="1"/>
        <v>3846.3269399999999</v>
      </c>
      <c r="F11" s="73">
        <f>Normativy!$E$32</f>
        <v>60</v>
      </c>
      <c r="G11" s="53">
        <f t="shared" si="2"/>
        <v>14650.256939999999</v>
      </c>
    </row>
    <row r="12" spans="1:7" x14ac:dyDescent="0.2">
      <c r="A12" s="72">
        <v>17</v>
      </c>
      <c r="B12" s="81">
        <f>IF(A12&lt;Normativy!$E$14,A12/0.61, IF(A12&lt;Normativy!$E$15,Normativy!$F$15,IF(A12&lt;Normativy!$E$16,Normativy!$F$16+Normativy!$G$16*A12+Normativy!$H$16*A12^2,IF(A12&lt;Normativy!$E$17,Normativy!$F$17+Normativy!$G$17*A12+Normativy!$H$17*A12^2,Normativy!$F$18))))</f>
        <v>27.868852459016395</v>
      </c>
      <c r="C12" s="71">
        <f>Normativy!$C$14</f>
        <v>23484</v>
      </c>
      <c r="D12" s="73">
        <f t="shared" si="0"/>
        <v>10111.934117647059</v>
      </c>
      <c r="E12" s="71">
        <f t="shared" si="1"/>
        <v>3620.072414117647</v>
      </c>
      <c r="F12" s="73">
        <f>Normativy!$E$32</f>
        <v>60</v>
      </c>
      <c r="G12" s="53">
        <f t="shared" si="2"/>
        <v>13792.006531764706</v>
      </c>
    </row>
    <row r="13" spans="1:7" x14ac:dyDescent="0.2">
      <c r="A13" s="72">
        <v>18</v>
      </c>
      <c r="B13" s="81">
        <f>IF(A13&lt;Normativy!$E$14,A13/0.61, IF(A13&lt;Normativy!$E$15,Normativy!$F$15,IF(A13&lt;Normativy!$E$16,Normativy!$F$16+Normativy!$G$16*A13+Normativy!$H$16*A13^2,IF(A13&lt;Normativy!$E$17,Normativy!$F$17+Normativy!$G$17*A13+Normativy!$H$17*A13^2,Normativy!$F$18))))</f>
        <v>29.508196721311474</v>
      </c>
      <c r="C13" s="71">
        <f>Normativy!$C$14</f>
        <v>23484</v>
      </c>
      <c r="D13" s="73">
        <f t="shared" si="0"/>
        <v>9550.16</v>
      </c>
      <c r="E13" s="71">
        <f t="shared" si="1"/>
        <v>3418.9572799999996</v>
      </c>
      <c r="F13" s="73">
        <f>Normativy!$E$32</f>
        <v>60</v>
      </c>
      <c r="G13" s="53">
        <f t="shared" si="2"/>
        <v>13029.117279999999</v>
      </c>
    </row>
    <row r="14" spans="1:7" x14ac:dyDescent="0.2">
      <c r="A14" s="72">
        <v>19</v>
      </c>
      <c r="B14" s="81">
        <f>IF(A14&lt;Normativy!$E$14,A14/0.61, IF(A14&lt;Normativy!$E$15,Normativy!$F$15,IF(A14&lt;Normativy!$E$16,Normativy!$F$16+Normativy!$G$16*A14+Normativy!$H$16*A14^2,IF(A14&lt;Normativy!$E$17,Normativy!$F$17+Normativy!$G$17*A14+Normativy!$H$17*A14^2,Normativy!$F$18))))</f>
        <v>31.147540983606557</v>
      </c>
      <c r="C14" s="71">
        <f>Normativy!$C$14</f>
        <v>23484</v>
      </c>
      <c r="D14" s="73">
        <f t="shared" si="0"/>
        <v>9047.52</v>
      </c>
      <c r="E14" s="71">
        <f t="shared" si="1"/>
        <v>3239.0121600000002</v>
      </c>
      <c r="F14" s="73">
        <f>Normativy!$E$32</f>
        <v>60</v>
      </c>
      <c r="G14" s="53">
        <f t="shared" si="2"/>
        <v>12346.532160000001</v>
      </c>
    </row>
    <row r="15" spans="1:7" x14ac:dyDescent="0.2">
      <c r="A15" s="72">
        <v>20</v>
      </c>
      <c r="B15" s="81">
        <f>IF(A15&lt;Normativy!$E$14,A15/0.61, IF(A15&lt;Normativy!$E$15,Normativy!$F$15,IF(A15&lt;Normativy!$E$16,Normativy!$F$16+Normativy!$G$16*A15+Normativy!$H$16*A15^2,IF(A15&lt;Normativy!$E$17,Normativy!$F$17+Normativy!$G$17*A15+Normativy!$H$17*A15^2,Normativy!$F$18))))</f>
        <v>32.786885245901637</v>
      </c>
      <c r="C15" s="71">
        <f>Normativy!$C$14</f>
        <v>23484</v>
      </c>
      <c r="D15" s="73">
        <f t="shared" si="0"/>
        <v>8595.1440000000002</v>
      </c>
      <c r="E15" s="71">
        <f t="shared" si="1"/>
        <v>3077.0615520000001</v>
      </c>
      <c r="F15" s="73">
        <f>Normativy!$E$32</f>
        <v>60</v>
      </c>
      <c r="G15" s="53">
        <f t="shared" si="2"/>
        <v>11732.205551999999</v>
      </c>
    </row>
    <row r="16" spans="1:7" x14ac:dyDescent="0.2">
      <c r="A16" s="72">
        <v>21</v>
      </c>
      <c r="B16" s="81">
        <f>IF(A16&lt;Normativy!$E$14,A16/0.61, IF(A16&lt;Normativy!$E$15,Normativy!$F$15,IF(A16&lt;Normativy!$E$16,Normativy!$F$16+Normativy!$G$16*A16+Normativy!$H$16*A16^2,IF(A16&lt;Normativy!$E$17,Normativy!$F$17+Normativy!$G$17*A16+Normativy!$H$17*A16^2,Normativy!$F$18))))</f>
        <v>34.42622950819672</v>
      </c>
      <c r="C16" s="71">
        <f>Normativy!$C$14</f>
        <v>23484</v>
      </c>
      <c r="D16" s="73">
        <f t="shared" si="0"/>
        <v>8185.8514285714282</v>
      </c>
      <c r="E16" s="71">
        <f t="shared" si="1"/>
        <v>2930.5348114285712</v>
      </c>
      <c r="F16" s="73">
        <f>Normativy!$E$32</f>
        <v>60</v>
      </c>
      <c r="G16" s="53">
        <f t="shared" si="2"/>
        <v>11176.38624</v>
      </c>
    </row>
    <row r="17" spans="1:7" x14ac:dyDescent="0.2">
      <c r="A17" s="72">
        <v>22</v>
      </c>
      <c r="B17" s="81">
        <f>IF(A17&lt;Normativy!$E$14,A17/0.61, IF(A17&lt;Normativy!$E$15,Normativy!$F$15,IF(A17&lt;Normativy!$E$16,Normativy!$F$16+Normativy!$G$16*A17+Normativy!$H$16*A17^2,IF(A17&lt;Normativy!$E$17,Normativy!$F$17+Normativy!$G$17*A17+Normativy!$H$17*A17^2,Normativy!$F$18))))</f>
        <v>36.065573770491802</v>
      </c>
      <c r="C17" s="71">
        <f>Normativy!$C$14</f>
        <v>23484</v>
      </c>
      <c r="D17" s="73">
        <f t="shared" si="0"/>
        <v>7813.7672727272729</v>
      </c>
      <c r="E17" s="71">
        <f t="shared" si="1"/>
        <v>2797.3286836363636</v>
      </c>
      <c r="F17" s="73">
        <f>Normativy!$E$32</f>
        <v>60</v>
      </c>
      <c r="G17" s="53">
        <f t="shared" si="2"/>
        <v>10671.095956363637</v>
      </c>
    </row>
    <row r="18" spans="1:7" x14ac:dyDescent="0.2">
      <c r="A18" s="72">
        <v>23</v>
      </c>
      <c r="B18" s="81">
        <f>IF(A18&lt;Normativy!$E$14,A18/0.61, IF(A18&lt;Normativy!$E$15,Normativy!$F$15,IF(A18&lt;Normativy!$E$16,Normativy!$F$16+Normativy!$G$16*A18+Normativy!$H$16*A18^2,IF(A18&lt;Normativy!$E$17,Normativy!$F$17+Normativy!$G$17*A18+Normativy!$H$17*A18^2,Normativy!$F$18))))</f>
        <v>37.704918032786885</v>
      </c>
      <c r="C18" s="71">
        <f>Normativy!$C$14</f>
        <v>23484</v>
      </c>
      <c r="D18" s="73">
        <f t="shared" si="0"/>
        <v>7474.0382608695654</v>
      </c>
      <c r="E18" s="71">
        <f t="shared" si="1"/>
        <v>2675.7056973913045</v>
      </c>
      <c r="F18" s="73">
        <f>Normativy!$E$32</f>
        <v>60</v>
      </c>
      <c r="G18" s="53">
        <f t="shared" si="2"/>
        <v>10209.743958260869</v>
      </c>
    </row>
    <row r="19" spans="1:7" x14ac:dyDescent="0.2">
      <c r="A19" s="72">
        <v>24</v>
      </c>
      <c r="B19" s="81">
        <f>IF(A19&lt;Normativy!$E$14,A19/0.61, IF(A19&lt;Normativy!$E$15,Normativy!$F$15,IF(A19&lt;Normativy!$E$16,Normativy!$F$16+Normativy!$G$16*A19+Normativy!$H$16*A19^2,IF(A19&lt;Normativy!$E$17,Normativy!$F$17+Normativy!$G$17*A19+Normativy!$H$17*A19^2,Normativy!$F$18))))</f>
        <v>39.344262295081968</v>
      </c>
      <c r="C19" s="71">
        <f>Normativy!$C$14</f>
        <v>23484</v>
      </c>
      <c r="D19" s="73">
        <f t="shared" si="0"/>
        <v>7162.62</v>
      </c>
      <c r="E19" s="71">
        <f t="shared" si="1"/>
        <v>2564.2179599999999</v>
      </c>
      <c r="F19" s="73">
        <f>Normativy!$E$32</f>
        <v>60</v>
      </c>
      <c r="G19" s="53">
        <f t="shared" si="2"/>
        <v>9786.8379600000007</v>
      </c>
    </row>
    <row r="20" spans="1:7" x14ac:dyDescent="0.2">
      <c r="A20" s="72">
        <v>25</v>
      </c>
      <c r="B20" s="81">
        <f>IF(A20&lt;Normativy!$E$14,A20/0.61, IF(A20&lt;Normativy!$E$15,Normativy!$F$15,IF(A20&lt;Normativy!$E$16,Normativy!$F$16+Normativy!$G$16*A20+Normativy!$H$16*A20^2,IF(A20&lt;Normativy!$E$17,Normativy!$F$17+Normativy!$G$17*A20+Normativy!$H$17*A20^2,Normativy!$F$18))))</f>
        <v>40.983606557377051</v>
      </c>
      <c r="C20" s="71">
        <f>Normativy!$C$14</f>
        <v>23484</v>
      </c>
      <c r="D20" s="73">
        <f t="shared" si="0"/>
        <v>6876.1152000000002</v>
      </c>
      <c r="E20" s="71">
        <f t="shared" si="1"/>
        <v>2461.6492416000001</v>
      </c>
      <c r="F20" s="73">
        <f>Normativy!$E$32</f>
        <v>60</v>
      </c>
      <c r="G20" s="53">
        <f t="shared" si="2"/>
        <v>9397.7644416000003</v>
      </c>
    </row>
    <row r="21" spans="1:7" x14ac:dyDescent="0.2">
      <c r="A21" s="72">
        <v>26</v>
      </c>
      <c r="B21" s="81">
        <f>IF(A21&lt;Normativy!$E$14,A21/0.61, IF(A21&lt;Normativy!$E$15,Normativy!$F$15,IF(A21&lt;Normativy!$E$16,Normativy!$F$16+Normativy!$G$16*A21+Normativy!$H$16*A21^2,IF(A21&lt;Normativy!$E$17,Normativy!$F$17+Normativy!$G$17*A21+Normativy!$H$17*A21^2,Normativy!$F$18))))</f>
        <v>42.622950819672134</v>
      </c>
      <c r="C21" s="71">
        <f>Normativy!$C$14</f>
        <v>23484</v>
      </c>
      <c r="D21" s="73">
        <f t="shared" si="0"/>
        <v>6611.6492307692297</v>
      </c>
      <c r="E21" s="71">
        <f t="shared" si="1"/>
        <v>2366.9704246153842</v>
      </c>
      <c r="F21" s="73">
        <f>Normativy!$E$32</f>
        <v>60</v>
      </c>
      <c r="G21" s="53">
        <f t="shared" si="2"/>
        <v>9038.619655384613</v>
      </c>
    </row>
    <row r="22" spans="1:7" x14ac:dyDescent="0.2">
      <c r="A22" s="72">
        <v>27</v>
      </c>
      <c r="B22" s="81">
        <f>IF(A22&lt;Normativy!$E$14,A22/0.61, IF(A22&lt;Normativy!$E$15,Normativy!$F$15,IF(A22&lt;Normativy!$E$16,Normativy!$F$16+Normativy!$G$16*A22+Normativy!$H$16*A22^2,IF(A22&lt;Normativy!$E$17,Normativy!$F$17+Normativy!$G$17*A22+Normativy!$H$17*A22^2,Normativy!$F$18))))</f>
        <v>44.262295081967217</v>
      </c>
      <c r="C22" s="71">
        <f>Normativy!$C$14</f>
        <v>23484</v>
      </c>
      <c r="D22" s="73">
        <f t="shared" si="0"/>
        <v>6366.7733333333326</v>
      </c>
      <c r="E22" s="71">
        <f t="shared" si="1"/>
        <v>2279.3048533333331</v>
      </c>
      <c r="F22" s="73">
        <f>Normativy!$E$32</f>
        <v>60</v>
      </c>
      <c r="G22" s="53">
        <f t="shared" si="2"/>
        <v>8706.0781866666657</v>
      </c>
    </row>
    <row r="23" spans="1:7" x14ac:dyDescent="0.2">
      <c r="A23" s="72">
        <v>28</v>
      </c>
      <c r="B23" s="81">
        <f>IF(A23&lt;Normativy!$E$14,A23/0.61, IF(A23&lt;Normativy!$E$15,Normativy!$F$15,IF(A23&lt;Normativy!$E$16,Normativy!$F$16+Normativy!$G$16*A23+Normativy!$H$16*A23^2,IF(A23&lt;Normativy!$E$17,Normativy!$F$17+Normativy!$G$17*A23+Normativy!$H$17*A23^2,Normativy!$F$18))))</f>
        <v>45.901639344262293</v>
      </c>
      <c r="C23" s="71">
        <f>Normativy!$C$14</f>
        <v>23484</v>
      </c>
      <c r="D23" s="73">
        <f t="shared" si="0"/>
        <v>6139.3885714285716</v>
      </c>
      <c r="E23" s="71">
        <f t="shared" si="1"/>
        <v>2197.9011085714287</v>
      </c>
      <c r="F23" s="73">
        <f>Normativy!$E$32</f>
        <v>60</v>
      </c>
      <c r="G23" s="53">
        <f t="shared" si="2"/>
        <v>8397.2896799999999</v>
      </c>
    </row>
    <row r="24" spans="1:7" x14ac:dyDescent="0.2">
      <c r="A24" s="72">
        <v>29</v>
      </c>
      <c r="B24" s="81">
        <f>IF(A24&lt;Normativy!$E$14,A24/0.61, IF(A24&lt;Normativy!$E$15,Normativy!$F$15,IF(A24&lt;Normativy!$E$16,Normativy!$F$16+Normativy!$G$16*A24+Normativy!$H$16*A24^2,IF(A24&lt;Normativy!$E$17,Normativy!$F$17+Normativy!$G$17*A24+Normativy!$H$17*A24^2,Normativy!$F$18))))</f>
        <v>43.191754000000003</v>
      </c>
      <c r="C24" s="71">
        <f>Normativy!$C$14</f>
        <v>23484</v>
      </c>
      <c r="D24" s="73">
        <f t="shared" si="0"/>
        <v>6524.5787425071921</v>
      </c>
      <c r="E24" s="71">
        <f t="shared" si="1"/>
        <v>2335.7991898175746</v>
      </c>
      <c r="F24" s="73">
        <f>Normativy!$E$32</f>
        <v>60</v>
      </c>
      <c r="G24" s="53">
        <f t="shared" si="2"/>
        <v>8920.3779323247672</v>
      </c>
    </row>
    <row r="25" spans="1:7" x14ac:dyDescent="0.2">
      <c r="A25" s="72">
        <v>30</v>
      </c>
      <c r="B25" s="81">
        <f>IF(A25&lt;Normativy!$E$14,A25/0.61, IF(A25&lt;Normativy!$E$15,Normativy!$F$15,IF(A25&lt;Normativy!$E$16,Normativy!$F$16+Normativy!$G$16*A25+Normativy!$H$16*A25^2,IF(A25&lt;Normativy!$E$17,Normativy!$F$17+Normativy!$G$17*A25+Normativy!$H$17*A25^2,Normativy!$F$18))))</f>
        <v>43.364599999999996</v>
      </c>
      <c r="C25" s="71">
        <f>Normativy!$C$14</f>
        <v>23484</v>
      </c>
      <c r="D25" s="73">
        <f t="shared" si="0"/>
        <v>6498.5725684083336</v>
      </c>
      <c r="E25" s="71">
        <f t="shared" si="1"/>
        <v>2326.4889794901833</v>
      </c>
      <c r="F25" s="73">
        <f>Normativy!$E$32</f>
        <v>60</v>
      </c>
      <c r="G25" s="53">
        <f t="shared" si="2"/>
        <v>8885.0615478985164</v>
      </c>
    </row>
    <row r="26" spans="1:7" x14ac:dyDescent="0.2">
      <c r="A26" s="72">
        <v>31</v>
      </c>
      <c r="B26" s="81">
        <f>IF(A26&lt;Normativy!$E$14,A26/0.61, IF(A26&lt;Normativy!$E$15,Normativy!$F$15,IF(A26&lt;Normativy!$E$16,Normativy!$F$16+Normativy!$G$16*A26+Normativy!$H$16*A26^2,IF(A26&lt;Normativy!$E$17,Normativy!$F$17+Normativy!$G$17*A26+Normativy!$H$17*A26^2,Normativy!$F$18))))</f>
        <v>43.537033999999998</v>
      </c>
      <c r="C26" s="71">
        <f>Normativy!$C$14</f>
        <v>23484</v>
      </c>
      <c r="D26" s="73">
        <f t="shared" si="0"/>
        <v>6472.8341393214796</v>
      </c>
      <c r="E26" s="71">
        <f t="shared" si="1"/>
        <v>2317.2746218770894</v>
      </c>
      <c r="F26" s="73">
        <f>Normativy!$E$32</f>
        <v>60</v>
      </c>
      <c r="G26" s="53">
        <f t="shared" si="2"/>
        <v>8850.1087611985695</v>
      </c>
    </row>
    <row r="27" spans="1:7" x14ac:dyDescent="0.2">
      <c r="A27" s="72">
        <v>32</v>
      </c>
      <c r="B27" s="81">
        <f>IF(A27&lt;Normativy!$E$14,A27/0.61, IF(A27&lt;Normativy!$E$15,Normativy!$F$15,IF(A27&lt;Normativy!$E$16,Normativy!$F$16+Normativy!$G$16*A27+Normativy!$H$16*A27^2,IF(A27&lt;Normativy!$E$17,Normativy!$F$17+Normativy!$G$17*A27+Normativy!$H$17*A27^2,Normativy!$F$18))))</f>
        <v>43.709056000000004</v>
      </c>
      <c r="C27" s="71">
        <f>Normativy!$C$14</f>
        <v>23484</v>
      </c>
      <c r="D27" s="73">
        <f t="shared" si="0"/>
        <v>6447.359558623275</v>
      </c>
      <c r="E27" s="71">
        <f t="shared" si="1"/>
        <v>2308.1547219871322</v>
      </c>
      <c r="F27" s="73">
        <f>Normativy!$E$32</f>
        <v>60</v>
      </c>
      <c r="G27" s="53">
        <f t="shared" si="2"/>
        <v>8815.5142806104068</v>
      </c>
    </row>
    <row r="28" spans="1:7" x14ac:dyDescent="0.2">
      <c r="A28" s="72">
        <v>33</v>
      </c>
      <c r="B28" s="81">
        <f>IF(A28&lt;Normativy!$E$14,A28/0.61, IF(A28&lt;Normativy!$E$15,Normativy!$F$15,IF(A28&lt;Normativy!$E$16,Normativy!$F$16+Normativy!$G$16*A28+Normativy!$H$16*A28^2,IF(A28&lt;Normativy!$E$17,Normativy!$F$17+Normativy!$G$17*A28+Normativy!$H$17*A28^2,Normativy!$F$18))))</f>
        <v>43.880665999999998</v>
      </c>
      <c r="C28" s="71">
        <f>Normativy!$C$14</f>
        <v>23484</v>
      </c>
      <c r="D28" s="73">
        <f t="shared" si="0"/>
        <v>6422.145005729858</v>
      </c>
      <c r="E28" s="71">
        <f t="shared" si="1"/>
        <v>2299.1279120512891</v>
      </c>
      <c r="F28" s="73">
        <f>Normativy!$E$32</f>
        <v>60</v>
      </c>
      <c r="G28" s="53">
        <f t="shared" si="2"/>
        <v>8781.272917781147</v>
      </c>
    </row>
    <row r="29" spans="1:7" x14ac:dyDescent="0.2">
      <c r="A29" s="72">
        <v>34</v>
      </c>
      <c r="B29" s="81">
        <f>IF(A29&lt;Normativy!$E$14,A29/0.61, IF(A29&lt;Normativy!$E$15,Normativy!$F$15,IF(A29&lt;Normativy!$E$16,Normativy!$F$16+Normativy!$G$16*A29+Normativy!$H$16*A29^2,IF(A29&lt;Normativy!$E$17,Normativy!$F$17+Normativy!$G$17*A29+Normativy!$H$17*A29^2,Normativy!$F$18))))</f>
        <v>44.051864000000002</v>
      </c>
      <c r="C29" s="71">
        <f>Normativy!$C$14</f>
        <v>23484</v>
      </c>
      <c r="D29" s="73">
        <f t="shared" si="0"/>
        <v>6397.1867342548776</v>
      </c>
      <c r="E29" s="71">
        <f t="shared" si="1"/>
        <v>2290.1928508632459</v>
      </c>
      <c r="F29" s="73">
        <f>Normativy!$E$32</f>
        <v>60</v>
      </c>
      <c r="G29" s="53">
        <f t="shared" si="2"/>
        <v>8747.3795851181239</v>
      </c>
    </row>
    <row r="30" spans="1:7" x14ac:dyDescent="0.2">
      <c r="A30" s="72">
        <v>35</v>
      </c>
      <c r="B30" s="81">
        <f>IF(A30&lt;Normativy!$E$14,A30/0.61, IF(A30&lt;Normativy!$E$15,Normativy!$F$15,IF(A30&lt;Normativy!$E$16,Normativy!$F$16+Normativy!$G$16*A30+Normativy!$H$16*A30^2,IF(A30&lt;Normativy!$E$17,Normativy!$F$17+Normativy!$G$17*A30+Normativy!$H$17*A30^2,Normativy!$F$18))))</f>
        <v>44.222650000000002</v>
      </c>
      <c r="C30" s="71">
        <f>Normativy!$C$14</f>
        <v>23484</v>
      </c>
      <c r="D30" s="73">
        <f t="shared" si="0"/>
        <v>6372.4810702208033</v>
      </c>
      <c r="E30" s="71">
        <f t="shared" si="1"/>
        <v>2281.3482231390476</v>
      </c>
      <c r="F30" s="73">
        <f>Normativy!$E$32</f>
        <v>60</v>
      </c>
      <c r="G30" s="53">
        <f t="shared" si="2"/>
        <v>8713.8292933598514</v>
      </c>
    </row>
    <row r="31" spans="1:7" x14ac:dyDescent="0.2">
      <c r="A31" s="72">
        <v>36</v>
      </c>
      <c r="B31" s="81">
        <f>IF(A31&lt;Normativy!$E$14,A31/0.61, IF(A31&lt;Normativy!$E$15,Normativy!$F$15,IF(A31&lt;Normativy!$E$16,Normativy!$F$16+Normativy!$G$16*A31+Normativy!$H$16*A31^2,IF(A31&lt;Normativy!$E$17,Normativy!$F$17+Normativy!$G$17*A31+Normativy!$H$17*A31^2,Normativy!$F$18))))</f>
        <v>44.393023999999997</v>
      </c>
      <c r="C31" s="71">
        <f>Normativy!$C$14</f>
        <v>23484</v>
      </c>
      <c r="D31" s="73">
        <f t="shared" si="0"/>
        <v>6348.0244103217665</v>
      </c>
      <c r="E31" s="71">
        <f t="shared" si="1"/>
        <v>2272.5927388951923</v>
      </c>
      <c r="F31" s="73">
        <f>Normativy!$E$32</f>
        <v>60</v>
      </c>
      <c r="G31" s="53">
        <f t="shared" si="2"/>
        <v>8680.6171492169597</v>
      </c>
    </row>
    <row r="32" spans="1:7" x14ac:dyDescent="0.2">
      <c r="A32" s="72">
        <v>37</v>
      </c>
      <c r="B32" s="81">
        <f>IF(A32&lt;Normativy!$E$14,A32/0.61, IF(A32&lt;Normativy!$E$15,Normativy!$F$15,IF(A32&lt;Normativy!$E$16,Normativy!$F$16+Normativy!$G$16*A32+Normativy!$H$16*A32^2,IF(A32&lt;Normativy!$E$17,Normativy!$F$17+Normativy!$G$17*A32+Normativy!$H$17*A32^2,Normativy!$F$18))))</f>
        <v>44.562986000000002</v>
      </c>
      <c r="C32" s="71">
        <f>Normativy!$C$14</f>
        <v>23484</v>
      </c>
      <c r="D32" s="73">
        <f t="shared" si="0"/>
        <v>6323.813220236184</v>
      </c>
      <c r="E32" s="71">
        <f t="shared" si="1"/>
        <v>2263.9251328445539</v>
      </c>
      <c r="F32" s="73">
        <f>Normativy!$E$32</f>
        <v>60</v>
      </c>
      <c r="G32" s="53">
        <f t="shared" si="2"/>
        <v>8647.7383530807383</v>
      </c>
    </row>
    <row r="33" spans="1:7" x14ac:dyDescent="0.2">
      <c r="A33" s="72">
        <v>38</v>
      </c>
      <c r="B33" s="81">
        <f>IF(A33&lt;Normativy!$E$14,A33/0.61, IF(A33&lt;Normativy!$E$15,Normativy!$F$15,IF(A33&lt;Normativy!$E$16,Normativy!$F$16+Normativy!$G$16*A33+Normativy!$H$16*A33^2,IF(A33&lt;Normativy!$E$17,Normativy!$F$17+Normativy!$G$17*A33+Normativy!$H$17*A33^2,Normativy!$F$18))))</f>
        <v>44.732536000000003</v>
      </c>
      <c r="C33" s="71">
        <f>Normativy!$C$14</f>
        <v>23484</v>
      </c>
      <c r="D33" s="73">
        <f t="shared" si="0"/>
        <v>6299.844032987532</v>
      </c>
      <c r="E33" s="71">
        <f t="shared" si="1"/>
        <v>2255.3441638095364</v>
      </c>
      <c r="F33" s="73">
        <f>Normativy!$E$32</f>
        <v>60</v>
      </c>
      <c r="G33" s="53">
        <f t="shared" si="2"/>
        <v>8615.1881967970694</v>
      </c>
    </row>
    <row r="34" spans="1:7" x14ac:dyDescent="0.2">
      <c r="A34" s="72">
        <v>39</v>
      </c>
      <c r="B34" s="81">
        <f>IF(A34&lt;Normativy!$E$14,A34/0.61, IF(A34&lt;Normativy!$E$15,Normativy!$F$15,IF(A34&lt;Normativy!$E$16,Normativy!$F$16+Normativy!$G$16*A34+Normativy!$H$16*A34^2,IF(A34&lt;Normativy!$E$17,Normativy!$F$17+Normativy!$G$17*A34+Normativy!$H$17*A34^2,Normativy!$F$18))))</f>
        <v>44.901674</v>
      </c>
      <c r="C34" s="71">
        <f>Normativy!$C$14</f>
        <v>23484</v>
      </c>
      <c r="D34" s="73">
        <f t="shared" si="0"/>
        <v>6276.1134473516504</v>
      </c>
      <c r="E34" s="71">
        <f t="shared" si="1"/>
        <v>2246.8486141518906</v>
      </c>
      <c r="F34" s="73">
        <f>Normativy!$E$32</f>
        <v>60</v>
      </c>
      <c r="G34" s="53">
        <f t="shared" si="2"/>
        <v>8582.9620615035419</v>
      </c>
    </row>
    <row r="35" spans="1:7" x14ac:dyDescent="0.2">
      <c r="A35" s="72">
        <v>40</v>
      </c>
      <c r="B35" s="81">
        <f>IF(A35&lt;Normativy!$E$14,A35/0.61, IF(A35&lt;Normativy!$E$15,Normativy!$F$15,IF(A35&lt;Normativy!$E$16,Normativy!$F$16+Normativy!$G$16*A35+Normativy!$H$16*A35^2,IF(A35&lt;Normativy!$E$17,Normativy!$F$17+Normativy!$G$17*A35+Normativy!$H$17*A35^2,Normativy!$F$18))))</f>
        <v>45.070399999999999</v>
      </c>
      <c r="C35" s="71">
        <f>Normativy!$C$14</f>
        <v>23484</v>
      </c>
      <c r="D35" s="73">
        <f t="shared" si="0"/>
        <v>6252.618126309063</v>
      </c>
      <c r="E35" s="71">
        <f t="shared" si="1"/>
        <v>2238.4372892186443</v>
      </c>
      <c r="F35" s="73">
        <f>Normativy!$E$32</f>
        <v>60</v>
      </c>
      <c r="G35" s="53">
        <f t="shared" si="2"/>
        <v>8551.0554155277077</v>
      </c>
    </row>
    <row r="36" spans="1:7" x14ac:dyDescent="0.2">
      <c r="A36" s="72">
        <v>41</v>
      </c>
      <c r="B36" s="81">
        <f>IF(A36&lt;Normativy!$E$14,A36/0.61, IF(A36&lt;Normativy!$E$15,Normativy!$F$15,IF(A36&lt;Normativy!$E$16,Normativy!$F$16+Normativy!$G$16*A36+Normativy!$H$16*A36^2,IF(A36&lt;Normativy!$E$17,Normativy!$F$17+Normativy!$G$17*A36+Normativy!$H$17*A36^2,Normativy!$F$18))))</f>
        <v>45.238714000000002</v>
      </c>
      <c r="C36" s="71">
        <f>Normativy!$C$14</f>
        <v>23484</v>
      </c>
      <c r="D36" s="73">
        <f t="shared" si="0"/>
        <v>6229.3547955408285</v>
      </c>
      <c r="E36" s="71">
        <f t="shared" si="1"/>
        <v>2230.1090168036167</v>
      </c>
      <c r="F36" s="73">
        <f>Normativy!$E$32</f>
        <v>60</v>
      </c>
      <c r="G36" s="53">
        <f t="shared" si="2"/>
        <v>8519.4638123444456</v>
      </c>
    </row>
    <row r="37" spans="1:7" x14ac:dyDescent="0.2">
      <c r="A37" s="72">
        <v>42</v>
      </c>
      <c r="B37" s="81">
        <f>IF(A37&lt;Normativy!$E$14,A37/0.61, IF(A37&lt;Normativy!$E$15,Normativy!$F$15,IF(A37&lt;Normativy!$E$16,Normativy!$F$16+Normativy!$G$16*A37+Normativy!$H$16*A37^2,IF(A37&lt;Normativy!$E$17,Normativy!$F$17+Normativy!$G$17*A37+Normativy!$H$17*A37^2,Normativy!$F$18))))</f>
        <v>45.406615999999993</v>
      </c>
      <c r="C37" s="71">
        <f>Normativy!$C$14</f>
        <v>23484</v>
      </c>
      <c r="D37" s="73">
        <f t="shared" si="0"/>
        <v>6206.3202419665013</v>
      </c>
      <c r="E37" s="71">
        <f t="shared" si="1"/>
        <v>2221.8626466240075</v>
      </c>
      <c r="F37" s="73">
        <f>Normativy!$E$32</f>
        <v>60</v>
      </c>
      <c r="G37" s="53">
        <f t="shared" si="2"/>
        <v>8488.1828885905088</v>
      </c>
    </row>
    <row r="38" spans="1:7" x14ac:dyDescent="0.2">
      <c r="A38" s="72">
        <v>43</v>
      </c>
      <c r="B38" s="81">
        <f>IF(A38&lt;Normativy!$E$14,A38/0.61, IF(A38&lt;Normativy!$E$15,Normativy!$F$15,IF(A38&lt;Normativy!$E$16,Normativy!$F$16+Normativy!$G$16*A38+Normativy!$H$16*A38^2,IF(A38&lt;Normativy!$E$17,Normativy!$F$17+Normativy!$G$17*A38+Normativy!$H$17*A38^2,Normativy!$F$18))))</f>
        <v>45.574106</v>
      </c>
      <c r="C38" s="71">
        <f>Normativy!$C$14</f>
        <v>23484</v>
      </c>
      <c r="D38" s="73">
        <f t="shared" si="0"/>
        <v>6183.5113123228348</v>
      </c>
      <c r="E38" s="71">
        <f t="shared" si="1"/>
        <v>2213.6970498115747</v>
      </c>
      <c r="F38" s="73">
        <f>Normativy!$E$32</f>
        <v>60</v>
      </c>
      <c r="G38" s="53">
        <f t="shared" si="2"/>
        <v>8457.20836213441</v>
      </c>
    </row>
    <row r="39" spans="1:7" x14ac:dyDescent="0.2">
      <c r="A39" s="72">
        <v>44</v>
      </c>
      <c r="B39" s="81">
        <f>IF(A39&lt;Normativy!$E$14,A39/0.61, IF(A39&lt;Normativy!$E$15,Normativy!$F$15,IF(A39&lt;Normativy!$E$16,Normativy!$F$16+Normativy!$G$16*A39+Normativy!$H$16*A39^2,IF(A39&lt;Normativy!$E$17,Normativy!$F$17+Normativy!$G$17*A39+Normativy!$H$17*A39^2,Normativy!$F$18))))</f>
        <v>45.741184000000004</v>
      </c>
      <c r="C39" s="71">
        <f>Normativy!$C$14</f>
        <v>23484</v>
      </c>
      <c r="D39" s="73">
        <f t="shared" si="0"/>
        <v>6160.9249117819063</v>
      </c>
      <c r="E39" s="71">
        <f t="shared" si="1"/>
        <v>2205.6111184179222</v>
      </c>
      <c r="F39" s="73">
        <f>Normativy!$E$32</f>
        <v>60</v>
      </c>
      <c r="G39" s="53">
        <f t="shared" si="2"/>
        <v>8426.536030199828</v>
      </c>
    </row>
    <row r="40" spans="1:7" x14ac:dyDescent="0.2">
      <c r="A40" s="72">
        <v>45</v>
      </c>
      <c r="B40" s="81">
        <f>IF(A40&lt;Normativy!$E$14,A40/0.61, IF(A40&lt;Normativy!$E$15,Normativy!$F$15,IF(A40&lt;Normativy!$E$16,Normativy!$F$16+Normativy!$G$16*A40+Normativy!$H$16*A40^2,IF(A40&lt;Normativy!$E$17,Normativy!$F$17+Normativy!$G$17*A40+Normativy!$H$17*A40^2,Normativy!$F$18))))</f>
        <v>45.907850000000003</v>
      </c>
      <c r="C40" s="71">
        <f>Normativy!$C$14</f>
        <v>23484</v>
      </c>
      <c r="D40" s="73">
        <f t="shared" si="0"/>
        <v>6138.5580026073967</v>
      </c>
      <c r="E40" s="71">
        <f t="shared" si="1"/>
        <v>2197.603764933448</v>
      </c>
      <c r="F40" s="73">
        <f>Normativy!$E$32</f>
        <v>60</v>
      </c>
      <c r="G40" s="53">
        <f t="shared" si="2"/>
        <v>8396.1617675408452</v>
      </c>
    </row>
    <row r="41" spans="1:7" x14ac:dyDescent="0.2">
      <c r="A41" s="72">
        <v>46</v>
      </c>
      <c r="B41" s="81">
        <f>IF(A41&lt;Normativy!$E$14,A41/0.61, IF(A41&lt;Normativy!$E$15,Normativy!$F$15,IF(A41&lt;Normativy!$E$16,Normativy!$F$16+Normativy!$G$16*A41+Normativy!$H$16*A41^2,IF(A41&lt;Normativy!$E$17,Normativy!$F$17+Normativy!$G$17*A41+Normativy!$H$17*A41^2,Normativy!$F$18))))</f>
        <v>46.074103999999998</v>
      </c>
      <c r="C41" s="71">
        <f>Normativy!$C$14</f>
        <v>23484</v>
      </c>
      <c r="D41" s="73">
        <f t="shared" si="0"/>
        <v>6116.4076028477948</v>
      </c>
      <c r="E41" s="71">
        <f t="shared" si="1"/>
        <v>2189.6739218195103</v>
      </c>
      <c r="F41" s="73">
        <f>Normativy!$E$32</f>
        <v>60</v>
      </c>
      <c r="G41" s="53">
        <f t="shared" si="2"/>
        <v>8366.0815246673046</v>
      </c>
    </row>
    <row r="42" spans="1:7" x14ac:dyDescent="0.2">
      <c r="A42" s="72">
        <v>47</v>
      </c>
      <c r="B42" s="81">
        <f>IF(A42&lt;Normativy!$E$14,A42/0.61, IF(A42&lt;Normativy!$E$15,Normativy!$F$15,IF(A42&lt;Normativy!$E$16,Normativy!$F$16+Normativy!$G$16*A42+Normativy!$H$16*A42^2,IF(A42&lt;Normativy!$E$17,Normativy!$F$17+Normativy!$G$17*A42+Normativy!$H$17*A42^2,Normativy!$F$18))))</f>
        <v>46.239946000000003</v>
      </c>
      <c r="C42" s="71">
        <f>Normativy!$C$14</f>
        <v>23484</v>
      </c>
      <c r="D42" s="73">
        <f t="shared" si="0"/>
        <v>6094.4707850653631</v>
      </c>
      <c r="E42" s="71">
        <f t="shared" si="1"/>
        <v>2181.8205410534001</v>
      </c>
      <c r="F42" s="73">
        <f>Normativy!$E$32</f>
        <v>60</v>
      </c>
      <c r="G42" s="53">
        <f t="shared" si="2"/>
        <v>8336.2913261187641</v>
      </c>
    </row>
    <row r="43" spans="1:7" x14ac:dyDescent="0.2">
      <c r="A43" s="72">
        <v>48</v>
      </c>
      <c r="B43" s="81">
        <f>IF(A43&lt;Normativy!$E$14,A43/0.61, IF(A43&lt;Normativy!$E$15,Normativy!$F$15,IF(A43&lt;Normativy!$E$16,Normativy!$F$16+Normativy!$G$16*A43+Normativy!$H$16*A43^2,IF(A43&lt;Normativy!$E$17,Normativy!$F$17+Normativy!$G$17*A43+Normativy!$H$17*A43^2,Normativy!$F$18))))</f>
        <v>46.405375999999997</v>
      </c>
      <c r="C43" s="71">
        <f>Normativy!$C$14</f>
        <v>23484</v>
      </c>
      <c r="D43" s="73">
        <f t="shared" si="0"/>
        <v>6072.7446750997133</v>
      </c>
      <c r="E43" s="71">
        <f t="shared" si="1"/>
        <v>2174.0425936856973</v>
      </c>
      <c r="F43" s="73">
        <f>Normativy!$E$32</f>
        <v>60</v>
      </c>
      <c r="G43" s="53">
        <f t="shared" si="2"/>
        <v>8306.7872687854106</v>
      </c>
    </row>
    <row r="44" spans="1:7" x14ac:dyDescent="0.2">
      <c r="A44" s="72">
        <v>49</v>
      </c>
      <c r="B44" s="81">
        <f>IF(A44&lt;Normativy!$E$14,A44/0.61, IF(A44&lt;Normativy!$E$15,Normativy!$F$15,IF(A44&lt;Normativy!$E$16,Normativy!$F$16+Normativy!$G$16*A44+Normativy!$H$16*A44^2,IF(A44&lt;Normativy!$E$17,Normativy!$F$17+Normativy!$G$17*A44+Normativy!$H$17*A44^2,Normativy!$F$18))))</f>
        <v>46.570394</v>
      </c>
      <c r="C44" s="71">
        <f>Normativy!$C$14</f>
        <v>23484</v>
      </c>
      <c r="D44" s="73">
        <f t="shared" si="0"/>
        <v>6051.2264508648996</v>
      </c>
      <c r="E44" s="71">
        <f t="shared" si="1"/>
        <v>2166.3390694096338</v>
      </c>
      <c r="F44" s="73">
        <f>Normativy!$E$32</f>
        <v>60</v>
      </c>
      <c r="G44" s="53">
        <f t="shared" si="2"/>
        <v>8277.5655202745329</v>
      </c>
    </row>
    <row r="45" spans="1:7" x14ac:dyDescent="0.2">
      <c r="A45" s="72">
        <v>50</v>
      </c>
      <c r="B45" s="81">
        <f>IF(A45&lt;Normativy!$E$14,A45/0.61, IF(A45&lt;Normativy!$E$15,Normativy!$F$15,IF(A45&lt;Normativy!$E$16,Normativy!$F$16+Normativy!$G$16*A45+Normativy!$H$16*A45^2,IF(A45&lt;Normativy!$E$17,Normativy!$F$17+Normativy!$G$17*A45+Normativy!$H$17*A45^2,Normativy!$F$18))))</f>
        <v>46.734999999999999</v>
      </c>
      <c r="C45" s="71">
        <f>Normativy!$C$14</f>
        <v>23484</v>
      </c>
      <c r="D45" s="73">
        <f t="shared" si="0"/>
        <v>6029.913341178988</v>
      </c>
      <c r="E45" s="71">
        <f t="shared" si="1"/>
        <v>2158.7089761420775</v>
      </c>
      <c r="F45" s="73">
        <f>Normativy!$E$32</f>
        <v>60</v>
      </c>
      <c r="G45" s="53">
        <f t="shared" si="2"/>
        <v>8248.6223173210656</v>
      </c>
    </row>
    <row r="46" spans="1:7" x14ac:dyDescent="0.2">
      <c r="A46" s="72">
        <v>51</v>
      </c>
      <c r="B46" s="81">
        <f>IF(A46&lt;Normativy!$E$14,A46/0.61, IF(A46&lt;Normativy!$E$15,Normativy!$F$15,IF(A46&lt;Normativy!$E$16,Normativy!$F$16+Normativy!$G$16*A46+Normativy!$H$16*A46^2,IF(A46&lt;Normativy!$E$17,Normativy!$F$17+Normativy!$G$17*A46+Normativy!$H$17*A46^2,Normativy!$F$18))))</f>
        <v>46.899194000000001</v>
      </c>
      <c r="C46" s="71">
        <f>Normativy!$C$14</f>
        <v>23484</v>
      </c>
      <c r="D46" s="73">
        <f t="shared" si="0"/>
        <v>6008.8026246250629</v>
      </c>
      <c r="E46" s="71">
        <f t="shared" si="1"/>
        <v>2151.1513396157725</v>
      </c>
      <c r="F46" s="73">
        <f>Normativy!$E$32</f>
        <v>60</v>
      </c>
      <c r="G46" s="53">
        <f t="shared" si="2"/>
        <v>8219.9539642408345</v>
      </c>
    </row>
    <row r="47" spans="1:7" x14ac:dyDescent="0.2">
      <c r="A47" s="72">
        <v>52</v>
      </c>
      <c r="B47" s="81">
        <f>IF(A47&lt;Normativy!$E$14,A47/0.61, IF(A47&lt;Normativy!$E$15,Normativy!$F$15,IF(A47&lt;Normativy!$E$16,Normativy!$F$16+Normativy!$G$16*A47+Normativy!$H$16*A47^2,IF(A47&lt;Normativy!$E$17,Normativy!$F$17+Normativy!$G$17*A47+Normativy!$H$17*A47^2,Normativy!$F$18))))</f>
        <v>47.062975999999999</v>
      </c>
      <c r="C47" s="71">
        <f>Normativy!$C$14</f>
        <v>23484</v>
      </c>
      <c r="D47" s="73">
        <f t="shared" si="0"/>
        <v>5987.891628442706</v>
      </c>
      <c r="E47" s="71">
        <f t="shared" si="1"/>
        <v>2143.6652029824886</v>
      </c>
      <c r="F47" s="73">
        <f>Normativy!$E$32</f>
        <v>60</v>
      </c>
      <c r="G47" s="53">
        <f t="shared" si="2"/>
        <v>8191.5568314251941</v>
      </c>
    </row>
    <row r="48" spans="1:7" x14ac:dyDescent="0.2">
      <c r="A48" s="72">
        <v>53</v>
      </c>
      <c r="B48" s="81">
        <f>IF(A48&lt;Normativy!$E$14,A48/0.61, IF(A48&lt;Normativy!$E$15,Normativy!$F$15,IF(A48&lt;Normativy!$E$16,Normativy!$F$16+Normativy!$G$16*A48+Normativy!$H$16*A48^2,IF(A48&lt;Normativy!$E$17,Normativy!$F$17+Normativy!$G$17*A48+Normativy!$H$17*A48^2,Normativy!$F$18))))</f>
        <v>47.226345999999999</v>
      </c>
      <c r="C48" s="71">
        <f>Normativy!$C$14</f>
        <v>23484</v>
      </c>
      <c r="D48" s="73">
        <f t="shared" si="0"/>
        <v>5967.1777274489959</v>
      </c>
      <c r="E48" s="71">
        <f t="shared" si="1"/>
        <v>2136.2496264267406</v>
      </c>
      <c r="F48" s="73">
        <f>Normativy!$E$32</f>
        <v>60</v>
      </c>
      <c r="G48" s="53">
        <f t="shared" si="2"/>
        <v>8163.427353875737</v>
      </c>
    </row>
    <row r="49" spans="1:7" x14ac:dyDescent="0.2">
      <c r="A49" s="72">
        <v>54</v>
      </c>
      <c r="B49" s="81">
        <f>IF(A49&lt;Normativy!$E$14,A49/0.61, IF(A49&lt;Normativy!$E$15,Normativy!$F$15,IF(A49&lt;Normativy!$E$16,Normativy!$F$16+Normativy!$G$16*A49+Normativy!$H$16*A49^2,IF(A49&lt;Normativy!$E$17,Normativy!$F$17+Normativy!$G$17*A49+Normativy!$H$17*A49^2,Normativy!$F$18))))</f>
        <v>47.389304000000003</v>
      </c>
      <c r="C49" s="71">
        <f>Normativy!$C$14</f>
        <v>23484</v>
      </c>
      <c r="D49" s="73">
        <f t="shared" si="0"/>
        <v>5946.6583429881139</v>
      </c>
      <c r="E49" s="71">
        <f t="shared" si="1"/>
        <v>2128.9036867897448</v>
      </c>
      <c r="F49" s="73">
        <f>Normativy!$E$32</f>
        <v>60</v>
      </c>
      <c r="G49" s="53">
        <f t="shared" si="2"/>
        <v>8135.5620297778587</v>
      </c>
    </row>
    <row r="50" spans="1:7" x14ac:dyDescent="0.2">
      <c r="A50" s="72">
        <v>55</v>
      </c>
      <c r="B50" s="81">
        <f>IF(A50&lt;Normativy!$E$14,A50/0.61, IF(A50&lt;Normativy!$E$15,Normativy!$F$15,IF(A50&lt;Normativy!$E$16,Normativy!$F$16+Normativy!$G$16*A50+Normativy!$H$16*A50^2,IF(A50&lt;Normativy!$E$17,Normativy!$F$17+Normativy!$G$17*A50+Normativy!$H$17*A50^2,Normativy!$F$18))))</f>
        <v>47.551849999999995</v>
      </c>
      <c r="C50" s="71">
        <f>Normativy!$C$14</f>
        <v>23484</v>
      </c>
      <c r="D50" s="73">
        <f t="shared" si="0"/>
        <v>5926.3309419086754</v>
      </c>
      <c r="E50" s="71">
        <f t="shared" si="1"/>
        <v>2121.6264772033055</v>
      </c>
      <c r="F50" s="73">
        <f>Normativy!$E$32</f>
        <v>60</v>
      </c>
      <c r="G50" s="53">
        <f t="shared" si="2"/>
        <v>8107.9574191119809</v>
      </c>
    </row>
    <row r="51" spans="1:7" x14ac:dyDescent="0.2">
      <c r="A51" s="72">
        <v>56</v>
      </c>
      <c r="B51" s="81">
        <f>IF(A51&lt;Normativy!$E$14,A51/0.61, IF(A51&lt;Normativy!$E$15,Normativy!$F$15,IF(A51&lt;Normativy!$E$16,Normativy!$F$16+Normativy!$G$16*A51+Normativy!$H$16*A51^2,IF(A51&lt;Normativy!$E$17,Normativy!$F$17+Normativy!$G$17*A51+Normativy!$H$17*A51^2,Normativy!$F$18))))</f>
        <v>47.713983999999996</v>
      </c>
      <c r="C51" s="71">
        <f>Normativy!$C$14</f>
        <v>23484</v>
      </c>
      <c r="D51" s="73">
        <f t="shared" si="0"/>
        <v>5906.1930355679378</v>
      </c>
      <c r="E51" s="71">
        <f t="shared" si="1"/>
        <v>2114.4171067333218</v>
      </c>
      <c r="F51" s="73">
        <f>Normativy!$E$32</f>
        <v>60</v>
      </c>
      <c r="G51" s="53">
        <f t="shared" si="2"/>
        <v>8080.6101423012597</v>
      </c>
    </row>
    <row r="52" spans="1:7" x14ac:dyDescent="0.2">
      <c r="A52" s="72">
        <v>57</v>
      </c>
      <c r="B52" s="81">
        <f>IF(A52&lt;Normativy!$E$14,A52/0.61, IF(A52&lt;Normativy!$E$15,Normativy!$F$15,IF(A52&lt;Normativy!$E$16,Normativy!$F$16+Normativy!$G$16*A52+Normativy!$H$16*A52^2,IF(A52&lt;Normativy!$E$17,Normativy!$F$17+Normativy!$G$17*A52+Normativy!$H$17*A52^2,Normativy!$F$18))))</f>
        <v>47.875706000000001</v>
      </c>
      <c r="C52" s="71">
        <f>Normativy!$C$14</f>
        <v>23484</v>
      </c>
      <c r="D52" s="73">
        <f t="shared" si="0"/>
        <v>5886.2421788620723</v>
      </c>
      <c r="E52" s="71">
        <f t="shared" si="1"/>
        <v>2107.2747000326217</v>
      </c>
      <c r="F52" s="73">
        <f>Normativy!$E$32</f>
        <v>60</v>
      </c>
      <c r="G52" s="53">
        <f t="shared" si="2"/>
        <v>8053.5168788946939</v>
      </c>
    </row>
    <row r="53" spans="1:7" x14ac:dyDescent="0.2">
      <c r="A53" s="72">
        <v>58</v>
      </c>
      <c r="B53" s="81">
        <f>IF(A53&lt;Normativy!$E$14,A53/0.61, IF(A53&lt;Normativy!$E$15,Normativy!$F$15,IF(A53&lt;Normativy!$E$16,Normativy!$F$16+Normativy!$G$16*A53+Normativy!$H$16*A53^2,IF(A53&lt;Normativy!$E$17,Normativy!$F$17+Normativy!$G$17*A53+Normativy!$H$17*A53^2,Normativy!$F$18))))</f>
        <v>48.037016000000001</v>
      </c>
      <c r="C53" s="71">
        <f>Normativy!$C$14</f>
        <v>23484</v>
      </c>
      <c r="D53" s="73">
        <f t="shared" si="0"/>
        <v>5866.4759692816888</v>
      </c>
      <c r="E53" s="71">
        <f t="shared" si="1"/>
        <v>2100.1983970028446</v>
      </c>
      <c r="F53" s="73">
        <f>Normativy!$E$32</f>
        <v>60</v>
      </c>
      <c r="G53" s="53">
        <f t="shared" si="2"/>
        <v>8026.6743662845329</v>
      </c>
    </row>
    <row r="54" spans="1:7" x14ac:dyDescent="0.2">
      <c r="A54" s="72">
        <v>59</v>
      </c>
      <c r="B54" s="81">
        <f>IF(A54&lt;Normativy!$E$14,A54/0.61, IF(A54&lt;Normativy!$E$15,Normativy!$F$15,IF(A54&lt;Normativy!$E$16,Normativy!$F$16+Normativy!$G$16*A54+Normativy!$H$16*A54^2,IF(A54&lt;Normativy!$E$17,Normativy!$F$17+Normativy!$G$17*A54+Normativy!$H$17*A54^2,Normativy!$F$18))))</f>
        <v>48.197913999999997</v>
      </c>
      <c r="C54" s="71">
        <f>Normativy!$C$14</f>
        <v>23484</v>
      </c>
      <c r="D54" s="73">
        <f t="shared" si="0"/>
        <v>5846.8920459918663</v>
      </c>
      <c r="E54" s="71">
        <f t="shared" si="1"/>
        <v>2093.1873524650882</v>
      </c>
      <c r="F54" s="73">
        <f>Normativy!$E$32</f>
        <v>60</v>
      </c>
      <c r="G54" s="53">
        <f t="shared" si="2"/>
        <v>8000.0793984569546</v>
      </c>
    </row>
    <row r="55" spans="1:7" x14ac:dyDescent="0.2">
      <c r="A55" s="72">
        <v>60</v>
      </c>
      <c r="B55" s="81">
        <f>IF(A55&lt;Normativy!$E$14,A55/0.61, IF(A55&lt;Normativy!$E$15,Normativy!$F$15,IF(A55&lt;Normativy!$E$16,Normativy!$F$16+Normativy!$G$16*A55+Normativy!$H$16*A55^2,IF(A55&lt;Normativy!$E$17,Normativy!$F$17+Normativy!$G$17*A55+Normativy!$H$17*A55^2,Normativy!$F$18))))</f>
        <v>48.358400000000003</v>
      </c>
      <c r="C55" s="71">
        <f>Normativy!$C$14</f>
        <v>23484</v>
      </c>
      <c r="D55" s="73">
        <f t="shared" si="0"/>
        <v>5827.4880889359447</v>
      </c>
      <c r="E55" s="71">
        <f t="shared" si="1"/>
        <v>2086.2407358390683</v>
      </c>
      <c r="F55" s="73">
        <f>Normativy!$E$32</f>
        <v>60</v>
      </c>
      <c r="G55" s="53">
        <f t="shared" si="2"/>
        <v>7973.728824775013</v>
      </c>
    </row>
    <row r="56" spans="1:7" x14ac:dyDescent="0.2">
      <c r="A56" s="72">
        <v>61</v>
      </c>
      <c r="B56" s="81">
        <f>IF(A56&lt;Normativy!$E$14,A56/0.61, IF(A56&lt;Normativy!$E$15,Normativy!$F$15,IF(A56&lt;Normativy!$E$16,Normativy!$F$16+Normativy!$G$16*A56+Normativy!$H$16*A56^2,IF(A56&lt;Normativy!$E$17,Normativy!$F$17+Normativy!$G$17*A56+Normativy!$H$17*A56^2,Normativy!$F$18))))</f>
        <v>48.518473999999998</v>
      </c>
      <c r="C56" s="71">
        <f>Normativy!$C$14</f>
        <v>23484</v>
      </c>
      <c r="D56" s="73">
        <f t="shared" si="0"/>
        <v>5808.2618179623705</v>
      </c>
      <c r="E56" s="71">
        <f t="shared" si="1"/>
        <v>2079.3577308305285</v>
      </c>
      <c r="F56" s="73">
        <f>Normativy!$E$32</f>
        <v>60</v>
      </c>
      <c r="G56" s="53">
        <f t="shared" si="2"/>
        <v>7947.619548792899</v>
      </c>
    </row>
    <row r="57" spans="1:7" x14ac:dyDescent="0.2">
      <c r="A57" s="72">
        <v>62</v>
      </c>
      <c r="B57" s="81">
        <f>IF(A57&lt;Normativy!$E$14,A57/0.61, IF(A57&lt;Normativy!$E$15,Normativy!$F$15,IF(A57&lt;Normativy!$E$16,Normativy!$F$16+Normativy!$G$16*A57+Normativy!$H$16*A57^2,IF(A57&lt;Normativy!$E$17,Normativy!$F$17+Normativy!$G$17*A57+Normativy!$H$17*A57^2,Normativy!$F$18))))</f>
        <v>48.678136000000002</v>
      </c>
      <c r="C57" s="71">
        <f>Normativy!$C$14</f>
        <v>23484</v>
      </c>
      <c r="D57" s="73">
        <f t="shared" si="0"/>
        <v>5789.2109919738914</v>
      </c>
      <c r="E57" s="71">
        <f t="shared" si="1"/>
        <v>2072.537535126653</v>
      </c>
      <c r="F57" s="73">
        <f>Normativy!$E$32</f>
        <v>60</v>
      </c>
      <c r="G57" s="53">
        <f t="shared" si="2"/>
        <v>7921.7485271005444</v>
      </c>
    </row>
    <row r="58" spans="1:7" x14ac:dyDescent="0.2">
      <c r="A58" s="72">
        <v>63</v>
      </c>
      <c r="B58" s="81">
        <f>IF(A58&lt;Normativy!$E$14,A58/0.61, IF(A58&lt;Normativy!$E$15,Normativy!$F$15,IF(A58&lt;Normativy!$E$16,Normativy!$F$16+Normativy!$G$16*A58+Normativy!$H$16*A58^2,IF(A58&lt;Normativy!$E$17,Normativy!$F$17+Normativy!$G$17*A58+Normativy!$H$17*A58^2,Normativy!$F$18))))</f>
        <v>48.837386000000002</v>
      </c>
      <c r="C58" s="71">
        <f>Normativy!$C$14</f>
        <v>23484</v>
      </c>
      <c r="D58" s="73">
        <f t="shared" si="0"/>
        <v>5770.3334080984587</v>
      </c>
      <c r="E58" s="71">
        <f t="shared" si="1"/>
        <v>2065.7793600992482</v>
      </c>
      <c r="F58" s="73">
        <f>Normativy!$E$32</f>
        <v>60</v>
      </c>
      <c r="G58" s="53">
        <f t="shared" si="2"/>
        <v>7896.1127681977068</v>
      </c>
    </row>
    <row r="59" spans="1:7" x14ac:dyDescent="0.2">
      <c r="A59" s="72">
        <v>64</v>
      </c>
      <c r="B59" s="81">
        <f>IF(A59&lt;Normativy!$E$14,A59/0.61, IF(A59&lt;Normativy!$E$15,Normativy!$F$15,IF(A59&lt;Normativy!$E$16,Normativy!$F$16+Normativy!$G$16*A59+Normativy!$H$16*A59^2,IF(A59&lt;Normativy!$E$17,Normativy!$F$17+Normativy!$G$17*A59+Normativy!$H$17*A59^2,Normativy!$F$18))))</f>
        <v>48.996224000000005</v>
      </c>
      <c r="C59" s="71">
        <f>Normativy!$C$14</f>
        <v>23484</v>
      </c>
      <c r="D59" s="73">
        <f t="shared" si="0"/>
        <v>5751.6269008811778</v>
      </c>
      <c r="E59" s="71">
        <f t="shared" si="1"/>
        <v>2059.0824305154615</v>
      </c>
      <c r="F59" s="73">
        <f>Normativy!$E$32</f>
        <v>60</v>
      </c>
      <c r="G59" s="53">
        <f t="shared" si="2"/>
        <v>7870.7093313966398</v>
      </c>
    </row>
    <row r="60" spans="1:7" x14ac:dyDescent="0.2">
      <c r="A60" s="72">
        <v>65</v>
      </c>
      <c r="B60" s="81">
        <f>IF(A60&lt;Normativy!$E$14,A60/0.61, IF(A60&lt;Normativy!$E$15,Normativy!$F$15,IF(A60&lt;Normativy!$E$16,Normativy!$F$16+Normativy!$G$16*A60+Normativy!$H$16*A60^2,IF(A60&lt;Normativy!$E$17,Normativy!$F$17+Normativy!$G$17*A60+Normativy!$H$17*A60^2,Normativy!$F$18))))</f>
        <v>49.154649999999997</v>
      </c>
      <c r="C60" s="71">
        <f>Normativy!$C$14</f>
        <v>23484</v>
      </c>
      <c r="D60" s="73">
        <f t="shared" si="0"/>
        <v>5733.0893414966849</v>
      </c>
      <c r="E60" s="71">
        <f t="shared" si="1"/>
        <v>2052.4459842558131</v>
      </c>
      <c r="F60" s="73">
        <f>Normativy!$E$32</f>
        <v>60</v>
      </c>
      <c r="G60" s="53">
        <f t="shared" si="2"/>
        <v>7845.5353257524985</v>
      </c>
    </row>
    <row r="61" spans="1:7" x14ac:dyDescent="0.2">
      <c r="A61" s="72">
        <v>66</v>
      </c>
      <c r="B61" s="81">
        <f>IF(A61&lt;Normativy!$E$14,A61/0.61, IF(A61&lt;Normativy!$E$15,Normativy!$F$15,IF(A61&lt;Normativy!$E$16,Normativy!$F$16+Normativy!$G$16*A61+Normativy!$H$16*A61^2,IF(A61&lt;Normativy!$E$17,Normativy!$F$17+Normativy!$G$17*A61+Normativy!$H$17*A61^2,Normativy!$F$18))))</f>
        <v>49.312663999999998</v>
      </c>
      <c r="C61" s="71">
        <f>Normativy!$C$14</f>
        <v>23484</v>
      </c>
      <c r="D61" s="73">
        <f t="shared" si="0"/>
        <v>5714.7186369813644</v>
      </c>
      <c r="E61" s="71">
        <f t="shared" si="1"/>
        <v>2045.8692720393283</v>
      </c>
      <c r="F61" s="73">
        <f>Normativy!$E$32</f>
        <v>60</v>
      </c>
      <c r="G61" s="53">
        <f t="shared" si="2"/>
        <v>7820.5879090206927</v>
      </c>
    </row>
    <row r="62" spans="1:7" x14ac:dyDescent="0.2">
      <c r="A62" s="72">
        <v>67</v>
      </c>
      <c r="B62" s="81">
        <f>IF(A62&lt;Normativy!$E$14,A62/0.61, IF(A62&lt;Normativy!$E$15,Normativy!$F$15,IF(A62&lt;Normativy!$E$16,Normativy!$F$16+Normativy!$G$16*A62+Normativy!$H$16*A62^2,IF(A62&lt;Normativy!$E$17,Normativy!$F$17+Normativy!$G$17*A62+Normativy!$H$17*A62^2,Normativy!$F$18))))</f>
        <v>49.470265999999995</v>
      </c>
      <c r="C62" s="71">
        <f>Normativy!$C$14</f>
        <v>23484</v>
      </c>
      <c r="D62" s="73">
        <f t="shared" si="0"/>
        <v>5696.5127294848189</v>
      </c>
      <c r="E62" s="71">
        <f t="shared" si="1"/>
        <v>2039.3515571555652</v>
      </c>
      <c r="F62" s="73">
        <f>Normativy!$E$32</f>
        <v>60</v>
      </c>
      <c r="G62" s="53">
        <f t="shared" si="2"/>
        <v>7795.8642866403843</v>
      </c>
    </row>
    <row r="63" spans="1:7" x14ac:dyDescent="0.2">
      <c r="A63" s="72">
        <v>68</v>
      </c>
      <c r="B63" s="81">
        <f>IF(A63&lt;Normativy!$E$14,A63/0.61, IF(A63&lt;Normativy!$E$15,Normativy!$F$15,IF(A63&lt;Normativy!$E$16,Normativy!$F$16+Normativy!$G$16*A63+Normativy!$H$16*A63^2,IF(A63&lt;Normativy!$E$17,Normativy!$F$17+Normativy!$G$17*A63+Normativy!$H$17*A63^2,Normativy!$F$18))))</f>
        <v>49.627455999999995</v>
      </c>
      <c r="C63" s="71">
        <f>Normativy!$C$14</f>
        <v>23484</v>
      </c>
      <c r="D63" s="73">
        <f t="shared" si="0"/>
        <v>5678.4695955400184</v>
      </c>
      <c r="E63" s="71">
        <f t="shared" si="1"/>
        <v>2032.8921152033265</v>
      </c>
      <c r="F63" s="73">
        <f>Normativy!$E$32</f>
        <v>60</v>
      </c>
      <c r="G63" s="53">
        <f t="shared" si="2"/>
        <v>7771.3617107433447</v>
      </c>
    </row>
    <row r="64" spans="1:7" x14ac:dyDescent="0.2">
      <c r="A64" s="72">
        <v>69</v>
      </c>
      <c r="B64" s="81">
        <f>IF(A64&lt;Normativy!$E$14,A64/0.61, IF(A64&lt;Normativy!$E$15,Normativy!$F$15,IF(A64&lt;Normativy!$E$16,Normativy!$F$16+Normativy!$G$16*A64+Normativy!$H$16*A64^2,IF(A64&lt;Normativy!$E$17,Normativy!$F$17+Normativy!$G$17*A64+Normativy!$H$17*A64^2,Normativy!$F$18))))</f>
        <v>49.784233999999998</v>
      </c>
      <c r="C64" s="71">
        <f>Normativy!$C$14</f>
        <v>23484</v>
      </c>
      <c r="D64" s="73">
        <f t="shared" si="0"/>
        <v>5660.5872453516113</v>
      </c>
      <c r="E64" s="71">
        <f t="shared" si="1"/>
        <v>2026.4902338358768</v>
      </c>
      <c r="F64" s="73">
        <f>Normativy!$E$32</f>
        <v>60</v>
      </c>
      <c r="G64" s="53">
        <f t="shared" si="2"/>
        <v>7747.0774791874883</v>
      </c>
    </row>
    <row r="65" spans="1:7" x14ac:dyDescent="0.2">
      <c r="A65" s="72">
        <v>70</v>
      </c>
      <c r="B65" s="81">
        <f>IF(A65&lt;Normativy!$E$14,A65/0.61, IF(A65&lt;Normativy!$E$15,Normativy!$F$15,IF(A65&lt;Normativy!$E$16,Normativy!$F$16+Normativy!$G$16*A65+Normativy!$H$16*A65^2,IF(A65&lt;Normativy!$E$17,Normativy!$F$17+Normativy!$G$17*A65+Normativy!$H$17*A65^2,Normativy!$F$18))))</f>
        <v>49.940600000000003</v>
      </c>
      <c r="C65" s="71">
        <f>Normativy!$C$14</f>
        <v>23484</v>
      </c>
      <c r="D65" s="73">
        <f t="shared" si="0"/>
        <v>5642.8637221018562</v>
      </c>
      <c r="E65" s="71">
        <f t="shared" si="1"/>
        <v>2020.1452125124645</v>
      </c>
      <c r="F65" s="73">
        <f>Normativy!$E$32</f>
        <v>60</v>
      </c>
      <c r="G65" s="53">
        <f t="shared" si="2"/>
        <v>7723.0089346143204</v>
      </c>
    </row>
    <row r="66" spans="1:7" x14ac:dyDescent="0.2">
      <c r="A66" s="72">
        <v>71</v>
      </c>
      <c r="B66" s="81">
        <f>IF(A66&lt;Normativy!$E$14,A66/0.61, IF(A66&lt;Normativy!$E$15,Normativy!$F$15,IF(A66&lt;Normativy!$E$16,Normativy!$F$16+Normativy!$G$16*A66+Normativy!$H$16*A66^2,IF(A66&lt;Normativy!$E$17,Normativy!$F$17+Normativy!$G$17*A66+Normativy!$H$17*A66^2,Normativy!$F$18))))</f>
        <v>50.096553999999998</v>
      </c>
      <c r="C66" s="71">
        <f>Normativy!$C$14</f>
        <v>23484</v>
      </c>
      <c r="D66" s="73">
        <f t="shared" si="0"/>
        <v>5625.2971012736725</v>
      </c>
      <c r="E66" s="71">
        <f t="shared" si="1"/>
        <v>2013.8563622559748</v>
      </c>
      <c r="F66" s="73">
        <f>Normativy!$E$32</f>
        <v>60</v>
      </c>
      <c r="G66" s="53">
        <f t="shared" si="2"/>
        <v>7699.1534635296475</v>
      </c>
    </row>
    <row r="67" spans="1:7" x14ac:dyDescent="0.2">
      <c r="A67" s="72">
        <v>72</v>
      </c>
      <c r="B67" s="81">
        <f>IF(A67&lt;Normativy!$E$14,A67/0.61, IF(A67&lt;Normativy!$E$15,Normativy!$F$15,IF(A67&lt;Normativy!$E$16,Normativy!$F$16+Normativy!$G$16*A67+Normativy!$H$16*A67^2,IF(A67&lt;Normativy!$E$17,Normativy!$F$17+Normativy!$G$17*A67+Normativy!$H$17*A67^2,Normativy!$F$18))))</f>
        <v>50.252096000000002</v>
      </c>
      <c r="C67" s="71">
        <f>Normativy!$C$14</f>
        <v>23484</v>
      </c>
      <c r="D67" s="73">
        <f t="shared" si="0"/>
        <v>5607.8854899903081</v>
      </c>
      <c r="E67" s="71">
        <f t="shared" si="1"/>
        <v>2007.6230054165303</v>
      </c>
      <c r="F67" s="73">
        <f>Normativy!$E$32</f>
        <v>60</v>
      </c>
      <c r="G67" s="53">
        <f t="shared" si="2"/>
        <v>7675.5084954068388</v>
      </c>
    </row>
    <row r="68" spans="1:7" x14ac:dyDescent="0.2">
      <c r="A68" s="72">
        <v>73</v>
      </c>
      <c r="B68" s="81">
        <f>IF(A68&lt;Normativy!$E$14,A68/0.61, IF(A68&lt;Normativy!$E$15,Normativy!$F$15,IF(A68&lt;Normativy!$E$16,Normativy!$F$16+Normativy!$G$16*A68+Normativy!$H$16*A68^2,IF(A68&lt;Normativy!$E$17,Normativy!$F$17+Normativy!$G$17*A68+Normativy!$H$17*A68^2,Normativy!$F$18))))</f>
        <v>50.407225999999994</v>
      </c>
      <c r="C68" s="71">
        <f>Normativy!$C$14</f>
        <v>23484</v>
      </c>
      <c r="D68" s="73">
        <f t="shared" si="0"/>
        <v>5590.6270263711804</v>
      </c>
      <c r="E68" s="71">
        <f t="shared" si="1"/>
        <v>2001.4444754408826</v>
      </c>
      <c r="F68" s="73">
        <f>Normativy!$E$32</f>
        <v>60</v>
      </c>
      <c r="G68" s="53">
        <f t="shared" si="2"/>
        <v>7652.0715018120627</v>
      </c>
    </row>
    <row r="69" spans="1:7" x14ac:dyDescent="0.2">
      <c r="A69" s="72">
        <v>74</v>
      </c>
      <c r="B69" s="81">
        <f>IF(A69&lt;Normativy!$E$14,A69/0.61, IF(A69&lt;Normativy!$E$15,Normativy!$F$15,IF(A69&lt;Normativy!$E$16,Normativy!$F$16+Normativy!$G$16*A69+Normativy!$H$16*A69^2,IF(A69&lt;Normativy!$E$17,Normativy!$F$17+Normativy!$G$17*A69+Normativy!$H$17*A69^2,Normativy!$F$18))))</f>
        <v>50.561943999999997</v>
      </c>
      <c r="C69" s="71">
        <f>Normativy!$C$14</f>
        <v>23484</v>
      </c>
      <c r="D69" s="73">
        <f t="shared" si="0"/>
        <v>5573.5198789033911</v>
      </c>
      <c r="E69" s="71">
        <f t="shared" si="1"/>
        <v>1995.3201166474139</v>
      </c>
      <c r="F69" s="73">
        <f>Normativy!$E$32</f>
        <v>60</v>
      </c>
      <c r="G69" s="53">
        <f t="shared" si="2"/>
        <v>7628.8399955508048</v>
      </c>
    </row>
    <row r="70" spans="1:7" x14ac:dyDescent="0.2">
      <c r="A70" s="72">
        <v>75</v>
      </c>
      <c r="B70" s="81">
        <f>IF(A70&lt;Normativy!$E$14,A70/0.61, IF(A70&lt;Normativy!$E$15,Normativy!$F$15,IF(A70&lt;Normativy!$E$16,Normativy!$F$16+Normativy!$G$16*A70+Normativy!$H$16*A70^2,IF(A70&lt;Normativy!$E$17,Normativy!$F$17+Normativy!$G$17*A70+Normativy!$H$17*A70^2,Normativy!$F$18))))</f>
        <v>50.716250000000002</v>
      </c>
      <c r="C70" s="71">
        <f>Normativy!$C$14</f>
        <v>23484</v>
      </c>
      <c r="D70" s="73">
        <f t="shared" ref="D70:D133" si="3">C70/B70*12</f>
        <v>5556.562245828507</v>
      </c>
      <c r="E70" s="71">
        <f t="shared" si="1"/>
        <v>1989.2492840066054</v>
      </c>
      <c r="F70" s="73">
        <f>Normativy!$E$32</f>
        <v>60</v>
      </c>
      <c r="G70" s="53">
        <f t="shared" si="2"/>
        <v>7605.8115298351122</v>
      </c>
    </row>
    <row r="71" spans="1:7" x14ac:dyDescent="0.2">
      <c r="A71" s="72">
        <v>76</v>
      </c>
      <c r="B71" s="81">
        <f>IF(A71&lt;Normativy!$E$14,A71/0.61, IF(A71&lt;Normativy!$E$15,Normativy!$F$15,IF(A71&lt;Normativy!$E$16,Normativy!$F$16+Normativy!$G$16*A71+Normativy!$H$16*A71^2,IF(A71&lt;Normativy!$E$17,Normativy!$F$17+Normativy!$G$17*A71+Normativy!$H$17*A71^2,Normativy!$F$18))))</f>
        <v>50.870144000000003</v>
      </c>
      <c r="C71" s="71">
        <f>Normativy!$C$14</f>
        <v>23484</v>
      </c>
      <c r="D71" s="73">
        <f t="shared" si="3"/>
        <v>5539.7523545441509</v>
      </c>
      <c r="E71" s="71">
        <f t="shared" ref="E71:E134" si="4">D71*0.358</f>
        <v>1983.2313429268058</v>
      </c>
      <c r="F71" s="73">
        <f>Normativy!$E$32</f>
        <v>60</v>
      </c>
      <c r="G71" s="53">
        <f t="shared" ref="G71:G134" si="5">D71+E71+F71</f>
        <v>7582.9836974709569</v>
      </c>
    </row>
    <row r="72" spans="1:7" x14ac:dyDescent="0.2">
      <c r="A72" s="72">
        <v>77</v>
      </c>
      <c r="B72" s="81">
        <f>IF(A72&lt;Normativy!$E$14,A72/0.61, IF(A72&lt;Normativy!$E$15,Normativy!$F$15,IF(A72&lt;Normativy!$E$16,Normativy!$F$16+Normativy!$G$16*A72+Normativy!$H$16*A72^2,IF(A72&lt;Normativy!$E$17,Normativy!$F$17+Normativy!$G$17*A72+Normativy!$H$17*A72^2,Normativy!$F$18))))</f>
        <v>51.023626</v>
      </c>
      <c r="C72" s="71">
        <f>Normativy!$C$14</f>
        <v>23484</v>
      </c>
      <c r="D72" s="73">
        <f t="shared" si="3"/>
        <v>5523.0884610199992</v>
      </c>
      <c r="E72" s="71">
        <f t="shared" si="4"/>
        <v>1977.2656690451597</v>
      </c>
      <c r="F72" s="73">
        <f>Normativy!$E$32</f>
        <v>60</v>
      </c>
      <c r="G72" s="53">
        <f t="shared" si="5"/>
        <v>7560.3541300651586</v>
      </c>
    </row>
    <row r="73" spans="1:7" x14ac:dyDescent="0.2">
      <c r="A73" s="72">
        <v>78</v>
      </c>
      <c r="B73" s="81">
        <f>IF(A73&lt;Normativy!$E$14,A73/0.61, IF(A73&lt;Normativy!$E$15,Normativy!$F$15,IF(A73&lt;Normativy!$E$16,Normativy!$F$16+Normativy!$G$16*A73+Normativy!$H$16*A73^2,IF(A73&lt;Normativy!$E$17,Normativy!$F$17+Normativy!$G$17*A73+Normativy!$H$17*A73^2,Normativy!$F$18))))</f>
        <v>51.176696</v>
      </c>
      <c r="C73" s="71">
        <f>Normativy!$C$14</f>
        <v>23484</v>
      </c>
      <c r="D73" s="73">
        <f t="shared" si="3"/>
        <v>5506.5688492277814</v>
      </c>
      <c r="E73" s="71">
        <f t="shared" si="4"/>
        <v>1971.3516480235457</v>
      </c>
      <c r="F73" s="73">
        <f>Normativy!$E$32</f>
        <v>60</v>
      </c>
      <c r="G73" s="53">
        <f t="shared" si="5"/>
        <v>7537.9204972513271</v>
      </c>
    </row>
    <row r="74" spans="1:7" x14ac:dyDescent="0.2">
      <c r="A74" s="72">
        <v>79</v>
      </c>
      <c r="B74" s="81">
        <f>IF(A74&lt;Normativy!$E$14,A74/0.61, IF(A74&lt;Normativy!$E$15,Normativy!$F$15,IF(A74&lt;Normativy!$E$16,Normativy!$F$16+Normativy!$G$16*A74+Normativy!$H$16*A74^2,IF(A74&lt;Normativy!$E$17,Normativy!$F$17+Normativy!$G$17*A74+Normativy!$H$17*A74^2,Normativy!$F$18))))</f>
        <v>51.329354000000002</v>
      </c>
      <c r="C74" s="71">
        <f>Normativy!$C$14</f>
        <v>23484</v>
      </c>
      <c r="D74" s="73">
        <f t="shared" si="3"/>
        <v>5490.1918305848931</v>
      </c>
      <c r="E74" s="71">
        <f t="shared" si="4"/>
        <v>1965.4886753493915</v>
      </c>
      <c r="F74" s="73">
        <f>Normativy!$E$32</f>
        <v>60</v>
      </c>
      <c r="G74" s="53">
        <f t="shared" si="5"/>
        <v>7515.6805059342842</v>
      </c>
    </row>
    <row r="75" spans="1:7" x14ac:dyDescent="0.2">
      <c r="A75" s="72">
        <v>80</v>
      </c>
      <c r="B75" s="81">
        <f>IF(A75&lt;Normativy!$E$14,A75/0.61, IF(A75&lt;Normativy!$E$15,Normativy!$F$15,IF(A75&lt;Normativy!$E$16,Normativy!$F$16+Normativy!$G$16*A75+Normativy!$H$16*A75^2,IF(A75&lt;Normativy!$E$17,Normativy!$F$17+Normativy!$G$17*A75+Normativy!$H$17*A75^2,Normativy!$F$18))))</f>
        <v>51.4816</v>
      </c>
      <c r="C75" s="71">
        <f>Normativy!$C$14</f>
        <v>23484</v>
      </c>
      <c r="D75" s="73">
        <f t="shared" si="3"/>
        <v>5473.9557434112385</v>
      </c>
      <c r="E75" s="71">
        <f t="shared" si="4"/>
        <v>1959.6761561412234</v>
      </c>
      <c r="F75" s="73">
        <f>Normativy!$E$32</f>
        <v>60</v>
      </c>
      <c r="G75" s="53">
        <f t="shared" si="5"/>
        <v>7493.6318995524616</v>
      </c>
    </row>
    <row r="76" spans="1:7" x14ac:dyDescent="0.2">
      <c r="A76" s="72">
        <v>81</v>
      </c>
      <c r="B76" s="81">
        <f>IF(A76&lt;Normativy!$E$14,A76/0.61, IF(A76&lt;Normativy!$E$15,Normativy!$F$15,IF(A76&lt;Normativy!$E$16,Normativy!$F$16+Normativy!$G$16*A76+Normativy!$H$16*A76^2,IF(A76&lt;Normativy!$E$17,Normativy!$F$17+Normativy!$G$17*A76+Normativy!$H$17*A76^2,Normativy!$F$18))))</f>
        <v>51.633434000000001</v>
      </c>
      <c r="C76" s="71">
        <f>Normativy!$C$14</f>
        <v>23484</v>
      </c>
      <c r="D76" s="73">
        <f t="shared" si="3"/>
        <v>5457.858952398944</v>
      </c>
      <c r="E76" s="71">
        <f t="shared" si="4"/>
        <v>1953.9135049588219</v>
      </c>
      <c r="F76" s="73">
        <f>Normativy!$E$32</f>
        <v>60</v>
      </c>
      <c r="G76" s="53">
        <f t="shared" si="5"/>
        <v>7471.7724573577661</v>
      </c>
    </row>
    <row r="77" spans="1:7" x14ac:dyDescent="0.2">
      <c r="A77" s="72">
        <v>82</v>
      </c>
      <c r="B77" s="81">
        <f>IF(A77&lt;Normativy!$E$14,A77/0.61, IF(A77&lt;Normativy!$E$15,Normativy!$F$15,IF(A77&lt;Normativy!$E$16,Normativy!$F$16+Normativy!$G$16*A77+Normativy!$H$16*A77^2,IF(A77&lt;Normativy!$E$17,Normativy!$F$17+Normativy!$G$17*A77+Normativy!$H$17*A77^2,Normativy!$F$18))))</f>
        <v>51.784856000000005</v>
      </c>
      <c r="C77" s="71">
        <f>Normativy!$C$14</f>
        <v>23484</v>
      </c>
      <c r="D77" s="73">
        <f t="shared" si="3"/>
        <v>5441.8998480945856</v>
      </c>
      <c r="E77" s="71">
        <f t="shared" si="4"/>
        <v>1948.2001456178616</v>
      </c>
      <c r="F77" s="73">
        <f>Normativy!$E$32</f>
        <v>60</v>
      </c>
      <c r="G77" s="53">
        <f t="shared" si="5"/>
        <v>7450.099993712447</v>
      </c>
    </row>
    <row r="78" spans="1:7" x14ac:dyDescent="0.2">
      <c r="A78" s="72">
        <v>83</v>
      </c>
      <c r="B78" s="81">
        <f>IF(A78&lt;Normativy!$E$14,A78/0.61, IF(A78&lt;Normativy!$E$15,Normativy!$F$15,IF(A78&lt;Normativy!$E$16,Normativy!$F$16+Normativy!$G$16*A78+Normativy!$H$16*A78^2,IF(A78&lt;Normativy!$E$17,Normativy!$F$17+Normativy!$G$17*A78+Normativy!$H$17*A78^2,Normativy!$F$18))))</f>
        <v>51.935866000000004</v>
      </c>
      <c r="C78" s="71">
        <f>Normativy!$C$14</f>
        <v>23484</v>
      </c>
      <c r="D78" s="73">
        <f t="shared" si="3"/>
        <v>5426.0768463935874</v>
      </c>
      <c r="E78" s="71">
        <f t="shared" si="4"/>
        <v>1942.5355110089042</v>
      </c>
      <c r="F78" s="73">
        <f>Normativy!$E$32</f>
        <v>60</v>
      </c>
      <c r="G78" s="53">
        <f t="shared" si="5"/>
        <v>7428.6123574024914</v>
      </c>
    </row>
    <row r="79" spans="1:7" x14ac:dyDescent="0.2">
      <c r="A79" s="72">
        <v>84</v>
      </c>
      <c r="B79" s="81">
        <f>IF(A79&lt;Normativy!$E$14,A79/0.61, IF(A79&lt;Normativy!$E$15,Normativy!$F$15,IF(A79&lt;Normativy!$E$16,Normativy!$F$16+Normativy!$G$16*A79+Normativy!$H$16*A79^2,IF(A79&lt;Normativy!$E$17,Normativy!$F$17+Normativy!$G$17*A79+Normativy!$H$17*A79^2,Normativy!$F$18))))</f>
        <v>52.086463999999999</v>
      </c>
      <c r="C79" s="71">
        <f>Normativy!$C$14</f>
        <v>23484</v>
      </c>
      <c r="D79" s="73">
        <f t="shared" si="3"/>
        <v>5410.3883880464609</v>
      </c>
      <c r="E79" s="71">
        <f t="shared" si="4"/>
        <v>1936.9190429206328</v>
      </c>
      <c r="F79" s="73">
        <f>Normativy!$E$32</f>
        <v>60</v>
      </c>
      <c r="G79" s="53">
        <f t="shared" si="5"/>
        <v>7407.3074309670938</v>
      </c>
    </row>
    <row r="80" spans="1:7" x14ac:dyDescent="0.2">
      <c r="A80" s="72">
        <v>85</v>
      </c>
      <c r="B80" s="81">
        <f>IF(A80&lt;Normativy!$E$14,A80/0.61, IF(A80&lt;Normativy!$E$15,Normativy!$F$15,IF(A80&lt;Normativy!$E$16,Normativy!$F$16+Normativy!$G$16*A80+Normativy!$H$16*A80^2,IF(A80&lt;Normativy!$E$17,Normativy!$F$17+Normativy!$G$17*A80+Normativy!$H$17*A80^2,Normativy!$F$18))))</f>
        <v>52.236650000000004</v>
      </c>
      <c r="C80" s="71">
        <f>Normativy!$C$14</f>
        <v>23484</v>
      </c>
      <c r="D80" s="73">
        <f t="shared" si="3"/>
        <v>5394.8329381765479</v>
      </c>
      <c r="E80" s="71">
        <f t="shared" si="4"/>
        <v>1931.3501918672041</v>
      </c>
      <c r="F80" s="73">
        <f>Normativy!$E$32</f>
        <v>60</v>
      </c>
      <c r="G80" s="53">
        <f t="shared" si="5"/>
        <v>7386.1831300437516</v>
      </c>
    </row>
    <row r="81" spans="1:7" x14ac:dyDescent="0.2">
      <c r="A81" s="72">
        <v>86</v>
      </c>
      <c r="B81" s="81">
        <f>IF(A81&lt;Normativy!$E$14,A81/0.61, IF(A81&lt;Normativy!$E$15,Normativy!$F$15,IF(A81&lt;Normativy!$E$16,Normativy!$F$16+Normativy!$G$16*A81+Normativy!$H$16*A81^2,IF(A81&lt;Normativy!$E$17,Normativy!$F$17+Normativy!$G$17*A81+Normativy!$H$17*A81^2,Normativy!$F$18))))</f>
        <v>52.386423999999998</v>
      </c>
      <c r="C81" s="71">
        <f>Normativy!$C$14</f>
        <v>23484</v>
      </c>
      <c r="D81" s="73">
        <f t="shared" si="3"/>
        <v>5379.4089858089956</v>
      </c>
      <c r="E81" s="71">
        <f t="shared" si="4"/>
        <v>1925.8284169196204</v>
      </c>
      <c r="F81" s="73">
        <f>Normativy!$E$32</f>
        <v>60</v>
      </c>
      <c r="G81" s="53">
        <f t="shared" si="5"/>
        <v>7365.237402728616</v>
      </c>
    </row>
    <row r="82" spans="1:7" x14ac:dyDescent="0.2">
      <c r="A82" s="72">
        <v>87</v>
      </c>
      <c r="B82" s="81">
        <f>IF(A82&lt;Normativy!$E$14,A82/0.61, IF(A82&lt;Normativy!$E$15,Normativy!$F$15,IF(A82&lt;Normativy!$E$16,Normativy!$F$16+Normativy!$G$16*A82+Normativy!$H$16*A82^2,IF(A82&lt;Normativy!$E$17,Normativy!$F$17+Normativy!$G$17*A82+Normativy!$H$17*A82^2,Normativy!$F$18))))</f>
        <v>52.535786000000002</v>
      </c>
      <c r="C82" s="71">
        <f>Normativy!$C$14</f>
        <v>23484</v>
      </c>
      <c r="D82" s="73">
        <f t="shared" si="3"/>
        <v>5364.1150434106003</v>
      </c>
      <c r="E82" s="71">
        <f t="shared" si="4"/>
        <v>1920.3531855409949</v>
      </c>
      <c r="F82" s="73">
        <f>Normativy!$E$32</f>
        <v>60</v>
      </c>
      <c r="G82" s="53">
        <f t="shared" si="5"/>
        <v>7344.4682289515949</v>
      </c>
    </row>
    <row r="83" spans="1:7" x14ac:dyDescent="0.2">
      <c r="A83" s="72">
        <v>88</v>
      </c>
      <c r="B83" s="81">
        <f>IF(A83&lt;Normativy!$E$14,A83/0.61, IF(A83&lt;Normativy!$E$15,Normativy!$F$15,IF(A83&lt;Normativy!$E$16,Normativy!$F$16+Normativy!$G$16*A83+Normativy!$H$16*A83^2,IF(A83&lt;Normativy!$E$17,Normativy!$F$17+Normativy!$G$17*A83+Normativy!$H$17*A83^2,Normativy!$F$18))))</f>
        <v>52.684736000000001</v>
      </c>
      <c r="C83" s="71">
        <f>Normativy!$C$14</f>
        <v>23484</v>
      </c>
      <c r="D83" s="73">
        <f t="shared" si="3"/>
        <v>5348.9496464402891</v>
      </c>
      <c r="E83" s="71">
        <f t="shared" si="4"/>
        <v>1914.9239734256234</v>
      </c>
      <c r="F83" s="73">
        <f>Normativy!$E$32</f>
        <v>60</v>
      </c>
      <c r="G83" s="53">
        <f t="shared" si="5"/>
        <v>7323.8736198659126</v>
      </c>
    </row>
    <row r="84" spans="1:7" x14ac:dyDescent="0.2">
      <c r="A84" s="72">
        <v>89</v>
      </c>
      <c r="B84" s="81">
        <f>IF(A84&lt;Normativy!$E$14,A84/0.61, IF(A84&lt;Normativy!$E$15,Normativy!$F$15,IF(A84&lt;Normativy!$E$16,Normativy!$F$16+Normativy!$G$16*A84+Normativy!$H$16*A84^2,IF(A84&lt;Normativy!$E$17,Normativy!$F$17+Normativy!$G$17*A84+Normativy!$H$17*A84^2,Normativy!$F$18))))</f>
        <v>52.833274000000003</v>
      </c>
      <c r="C84" s="71">
        <f>Normativy!$C$14</f>
        <v>23484</v>
      </c>
      <c r="D84" s="73">
        <f t="shared" si="3"/>
        <v>5333.9113529099104</v>
      </c>
      <c r="E84" s="71">
        <f t="shared" si="4"/>
        <v>1909.5402643417478</v>
      </c>
      <c r="F84" s="73">
        <f>Normativy!$E$32</f>
        <v>60</v>
      </c>
      <c r="G84" s="53">
        <f t="shared" si="5"/>
        <v>7303.4516172516578</v>
      </c>
    </row>
    <row r="85" spans="1:7" x14ac:dyDescent="0.2">
      <c r="A85" s="72">
        <v>90</v>
      </c>
      <c r="B85" s="81">
        <f>IF(A85&lt;Normativy!$E$14,A85/0.61, IF(A85&lt;Normativy!$E$15,Normativy!$F$15,IF(A85&lt;Normativy!$E$16,Normativy!$F$16+Normativy!$G$16*A85+Normativy!$H$16*A85^2,IF(A85&lt;Normativy!$E$17,Normativy!$F$17+Normativy!$G$17*A85+Normativy!$H$17*A85^2,Normativy!$F$18))))</f>
        <v>52.981400000000001</v>
      </c>
      <c r="C85" s="71">
        <f>Normativy!$C$14</f>
        <v>23484</v>
      </c>
      <c r="D85" s="73">
        <f t="shared" si="3"/>
        <v>5318.9987429550747</v>
      </c>
      <c r="E85" s="71">
        <f t="shared" si="4"/>
        <v>1904.2015499779166</v>
      </c>
      <c r="F85" s="73">
        <f>Normativy!$E$32</f>
        <v>60</v>
      </c>
      <c r="G85" s="53">
        <f t="shared" si="5"/>
        <v>7283.200292932991</v>
      </c>
    </row>
    <row r="86" spans="1:7" x14ac:dyDescent="0.2">
      <c r="A86" s="72">
        <v>91</v>
      </c>
      <c r="B86" s="81">
        <f>IF(A86&lt;Normativy!$E$14,A86/0.61, IF(A86&lt;Normativy!$E$15,Normativy!$F$15,IF(A86&lt;Normativy!$E$16,Normativy!$F$16+Normativy!$G$16*A86+Normativy!$H$16*A86^2,IF(A86&lt;Normativy!$E$17,Normativy!$F$17+Normativy!$G$17*A86+Normativy!$H$17*A86^2,Normativy!$F$18))))</f>
        <v>53.129114000000001</v>
      </c>
      <c r="C86" s="71">
        <f>Normativy!$C$14</f>
        <v>23484</v>
      </c>
      <c r="D86" s="73">
        <f t="shared" si="3"/>
        <v>5304.2104184157861</v>
      </c>
      <c r="E86" s="71">
        <f t="shared" si="4"/>
        <v>1898.9073297928514</v>
      </c>
      <c r="F86" s="73">
        <f>Normativy!$E$32</f>
        <v>60</v>
      </c>
      <c r="G86" s="53">
        <f t="shared" si="5"/>
        <v>7263.1177482086377</v>
      </c>
    </row>
    <row r="87" spans="1:7" x14ac:dyDescent="0.2">
      <c r="A87" s="72">
        <v>92</v>
      </c>
      <c r="B87" s="81">
        <f>IF(A87&lt;Normativy!$E$14,A87/0.61, IF(A87&lt;Normativy!$E$15,Normativy!$F$15,IF(A87&lt;Normativy!$E$16,Normativy!$F$16+Normativy!$G$16*A87+Normativy!$H$16*A87^2,IF(A87&lt;Normativy!$E$17,Normativy!$F$17+Normativy!$G$17*A87+Normativy!$H$17*A87^2,Normativy!$F$18))))</f>
        <v>53.276415999999998</v>
      </c>
      <c r="C87" s="71">
        <f>Normativy!$C$14</f>
        <v>23484</v>
      </c>
      <c r="D87" s="73">
        <f t="shared" si="3"/>
        <v>5289.5450024265901</v>
      </c>
      <c r="E87" s="71">
        <f t="shared" si="4"/>
        <v>1893.6571108687192</v>
      </c>
      <c r="F87" s="73">
        <f>Normativy!$E$32</f>
        <v>60</v>
      </c>
      <c r="G87" s="53">
        <f t="shared" si="5"/>
        <v>7243.2021132953096</v>
      </c>
    </row>
    <row r="88" spans="1:7" x14ac:dyDescent="0.2">
      <c r="A88" s="72">
        <v>93</v>
      </c>
      <c r="B88" s="81">
        <f>IF(A88&lt;Normativy!$E$14,A88/0.61, IF(A88&lt;Normativy!$E$15,Normativy!$F$15,IF(A88&lt;Normativy!$E$16,Normativy!$F$16+Normativy!$G$16*A88+Normativy!$H$16*A88^2,IF(A88&lt;Normativy!$E$17,Normativy!$F$17+Normativy!$G$17*A88+Normativy!$H$17*A88^2,Normativy!$F$18))))</f>
        <v>53.423305999999997</v>
      </c>
      <c r="C88" s="71">
        <f>Normativy!$C$14</f>
        <v>23484</v>
      </c>
      <c r="D88" s="73">
        <f t="shared" si="3"/>
        <v>5275.0011390159943</v>
      </c>
      <c r="E88" s="71">
        <f t="shared" si="4"/>
        <v>1888.4504077677259</v>
      </c>
      <c r="F88" s="73">
        <f>Normativy!$E$32</f>
        <v>60</v>
      </c>
      <c r="G88" s="53">
        <f t="shared" si="5"/>
        <v>7223.45154678372</v>
      </c>
    </row>
    <row r="89" spans="1:7" x14ac:dyDescent="0.2">
      <c r="A89" s="72">
        <v>94</v>
      </c>
      <c r="B89" s="81">
        <f>IF(A89&lt;Normativy!$E$14,A89/0.61, IF(A89&lt;Normativy!$E$15,Normativy!$F$15,IF(A89&lt;Normativy!$E$16,Normativy!$F$16+Normativy!$G$16*A89+Normativy!$H$16*A89^2,IF(A89&lt;Normativy!$E$17,Normativy!$F$17+Normativy!$G$17*A89+Normativy!$H$17*A89^2,Normativy!$F$18))))</f>
        <v>53.569783999999999</v>
      </c>
      <c r="C89" s="71">
        <f>Normativy!$C$14</f>
        <v>23484</v>
      </c>
      <c r="D89" s="73">
        <f t="shared" si="3"/>
        <v>5260.5774927149232</v>
      </c>
      <c r="E89" s="71">
        <f t="shared" si="4"/>
        <v>1883.2867423919424</v>
      </c>
      <c r="F89" s="73">
        <f>Normativy!$E$32</f>
        <v>60</v>
      </c>
      <c r="G89" s="53">
        <f t="shared" si="5"/>
        <v>7203.8642351068656</v>
      </c>
    </row>
    <row r="90" spans="1:7" x14ac:dyDescent="0.2">
      <c r="A90" s="72">
        <v>95</v>
      </c>
      <c r="B90" s="81">
        <f>IF(A90&lt;Normativy!$E$14,A90/0.61, IF(A90&lt;Normativy!$E$15,Normativy!$F$15,IF(A90&lt;Normativy!$E$16,Normativy!$F$16+Normativy!$G$16*A90+Normativy!$H$16*A90^2,IF(A90&lt;Normativy!$E$17,Normativy!$F$17+Normativy!$G$17*A90+Normativy!$H$17*A90^2,Normativy!$F$18))))</f>
        <v>53.715850000000003</v>
      </c>
      <c r="C90" s="71">
        <f>Normativy!$C$14</f>
        <v>23484</v>
      </c>
      <c r="D90" s="73">
        <f t="shared" si="3"/>
        <v>5246.2727481739557</v>
      </c>
      <c r="E90" s="71">
        <f t="shared" si="4"/>
        <v>1878.165643846276</v>
      </c>
      <c r="F90" s="73">
        <f>Normativy!$E$32</f>
        <v>60</v>
      </c>
      <c r="G90" s="53">
        <f t="shared" si="5"/>
        <v>7184.4383920202317</v>
      </c>
    </row>
    <row r="91" spans="1:7" x14ac:dyDescent="0.2">
      <c r="A91" s="72">
        <v>96</v>
      </c>
      <c r="B91" s="81">
        <f>IF(A91&lt;Normativy!$E$14,A91/0.61, IF(A91&lt;Normativy!$E$15,Normativy!$F$15,IF(A91&lt;Normativy!$E$16,Normativy!$F$16+Normativy!$G$16*A91+Normativy!$H$16*A91^2,IF(A91&lt;Normativy!$E$17,Normativy!$F$17+Normativy!$G$17*A91+Normativy!$H$17*A91^2,Normativy!$F$18))))</f>
        <v>53.861503999999996</v>
      </c>
      <c r="C91" s="71">
        <f>Normativy!$C$14</f>
        <v>23484</v>
      </c>
      <c r="D91" s="73">
        <f t="shared" si="3"/>
        <v>5232.0856097891365</v>
      </c>
      <c r="E91" s="71">
        <f t="shared" si="4"/>
        <v>1873.0866483045108</v>
      </c>
      <c r="F91" s="73">
        <f>Normativy!$E$32</f>
        <v>60</v>
      </c>
      <c r="G91" s="53">
        <f t="shared" si="5"/>
        <v>7165.1722580936475</v>
      </c>
    </row>
    <row r="92" spans="1:7" x14ac:dyDescent="0.2">
      <c r="A92" s="72">
        <v>97</v>
      </c>
      <c r="B92" s="81">
        <f>IF(A92&lt;Normativy!$E$14,A92/0.61, IF(A92&lt;Normativy!$E$15,Normativy!$F$15,IF(A92&lt;Normativy!$E$16,Normativy!$F$16+Normativy!$G$16*A92+Normativy!$H$16*A92^2,IF(A92&lt;Normativy!$E$17,Normativy!$F$17+Normativy!$G$17*A92+Normativy!$H$17*A92^2,Normativy!$F$18))))</f>
        <v>54.006746</v>
      </c>
      <c r="C92" s="71">
        <f>Normativy!$C$14</f>
        <v>23484</v>
      </c>
      <c r="D92" s="73">
        <f t="shared" si="3"/>
        <v>5218.0148013361149</v>
      </c>
      <c r="E92" s="71">
        <f t="shared" si="4"/>
        <v>1868.0492988783292</v>
      </c>
      <c r="F92" s="73">
        <f>Normativy!$E$32</f>
        <v>60</v>
      </c>
      <c r="G92" s="53">
        <f t="shared" si="5"/>
        <v>7146.0641002144439</v>
      </c>
    </row>
    <row r="93" spans="1:7" x14ac:dyDescent="0.2">
      <c r="A93" s="72">
        <v>98</v>
      </c>
      <c r="B93" s="81">
        <f>IF(A93&lt;Normativy!$E$14,A93/0.61, IF(A93&lt;Normativy!$E$15,Normativy!$F$15,IF(A93&lt;Normativy!$E$16,Normativy!$F$16+Normativy!$G$16*A93+Normativy!$H$16*A93^2,IF(A93&lt;Normativy!$E$17,Normativy!$F$17+Normativy!$G$17*A93+Normativy!$H$17*A93^2,Normativy!$F$18))))</f>
        <v>54.151575999999999</v>
      </c>
      <c r="C93" s="71">
        <f>Normativy!$C$14</f>
        <v>23484</v>
      </c>
      <c r="D93" s="73">
        <f t="shared" si="3"/>
        <v>5204.0590656124214</v>
      </c>
      <c r="E93" s="71">
        <f t="shared" si="4"/>
        <v>1863.0531454892468</v>
      </c>
      <c r="F93" s="73">
        <f>Normativy!$E$32</f>
        <v>60</v>
      </c>
      <c r="G93" s="53">
        <f t="shared" si="5"/>
        <v>7127.1122111016684</v>
      </c>
    </row>
    <row r="94" spans="1:7" x14ac:dyDescent="0.2">
      <c r="A94" s="72">
        <v>99</v>
      </c>
      <c r="B94" s="81">
        <f>IF(A94&lt;Normativy!$E$14,A94/0.61, IF(A94&lt;Normativy!$E$15,Normativy!$F$15,IF(A94&lt;Normativy!$E$16,Normativy!$F$16+Normativy!$G$16*A94+Normativy!$H$16*A94^2,IF(A94&lt;Normativy!$E$17,Normativy!$F$17+Normativy!$G$17*A94+Normativy!$H$17*A94^2,Normativy!$F$18))))</f>
        <v>54.295994</v>
      </c>
      <c r="C94" s="71">
        <f>Normativy!$C$14</f>
        <v>23484</v>
      </c>
      <c r="D94" s="73">
        <f t="shared" si="3"/>
        <v>5190.2171640876486</v>
      </c>
      <c r="E94" s="71">
        <f t="shared" si="4"/>
        <v>1858.0977447433781</v>
      </c>
      <c r="F94" s="73">
        <f>Normativy!$E$32</f>
        <v>60</v>
      </c>
      <c r="G94" s="53">
        <f t="shared" si="5"/>
        <v>7108.3149088310265</v>
      </c>
    </row>
    <row r="95" spans="1:7" x14ac:dyDescent="0.2">
      <c r="A95" s="72">
        <v>100</v>
      </c>
      <c r="B95" s="81">
        <f>IF(A95&lt;Normativy!$E$14,A95/0.61, IF(A95&lt;Normativy!$E$15,Normativy!$F$15,IF(A95&lt;Normativy!$E$16,Normativy!$F$16+Normativy!$G$16*A95+Normativy!$H$16*A95^2,IF(A95&lt;Normativy!$E$17,Normativy!$F$17+Normativy!$G$17*A95+Normativy!$H$17*A95^2,Normativy!$F$18))))</f>
        <v>54.44</v>
      </c>
      <c r="C95" s="71">
        <f>Normativy!$C$14</f>
        <v>23484</v>
      </c>
      <c r="D95" s="73">
        <f t="shared" si="3"/>
        <v>5176.4878765613521</v>
      </c>
      <c r="E95" s="71">
        <f t="shared" si="4"/>
        <v>1853.182659808964</v>
      </c>
      <c r="F95" s="73">
        <f>Normativy!$E$32</f>
        <v>60</v>
      </c>
      <c r="G95" s="53">
        <f t="shared" si="5"/>
        <v>7089.6705363703159</v>
      </c>
    </row>
    <row r="96" spans="1:7" x14ac:dyDescent="0.2">
      <c r="A96" s="72">
        <v>101</v>
      </c>
      <c r="B96" s="81">
        <f>IF(A96&lt;Normativy!$E$14,A96/0.61, IF(A96&lt;Normativy!$E$15,Normativy!$F$15,IF(A96&lt;Normativy!$E$16,Normativy!$F$16+Normativy!$G$16*A96+Normativy!$H$16*A96^2,IF(A96&lt;Normativy!$E$17,Normativy!$F$17+Normativy!$G$17*A96+Normativy!$H$17*A96^2,Normativy!$F$18))))</f>
        <v>54.583594000000005</v>
      </c>
      <c r="C96" s="71">
        <f>Normativy!$C$14</f>
        <v>23484</v>
      </c>
      <c r="D96" s="73">
        <f t="shared" si="3"/>
        <v>5162.8700008284541</v>
      </c>
      <c r="E96" s="71">
        <f t="shared" si="4"/>
        <v>1848.3074602965864</v>
      </c>
      <c r="F96" s="73">
        <f>Normativy!$E$32</f>
        <v>60</v>
      </c>
      <c r="G96" s="53">
        <f t="shared" si="5"/>
        <v>7071.1774611250403</v>
      </c>
    </row>
    <row r="97" spans="1:7" x14ac:dyDescent="0.2">
      <c r="A97" s="72">
        <v>102</v>
      </c>
      <c r="B97" s="81">
        <f>IF(A97&lt;Normativy!$E$14,A97/0.61, IF(A97&lt;Normativy!$E$15,Normativy!$F$15,IF(A97&lt;Normativy!$E$16,Normativy!$F$16+Normativy!$G$16*A97+Normativy!$H$16*A97^2,IF(A97&lt;Normativy!$E$17,Normativy!$F$17+Normativy!$G$17*A97+Normativy!$H$17*A97^2,Normativy!$F$18))))</f>
        <v>54.726776000000001</v>
      </c>
      <c r="C97" s="71">
        <f>Normativy!$C$14</f>
        <v>23484</v>
      </c>
      <c r="D97" s="73">
        <f t="shared" si="3"/>
        <v>5149.3623523519818</v>
      </c>
      <c r="E97" s="71">
        <f t="shared" si="4"/>
        <v>1843.4717221420094</v>
      </c>
      <c r="F97" s="73">
        <f>Normativy!$E$32</f>
        <v>60</v>
      </c>
      <c r="G97" s="53">
        <f t="shared" si="5"/>
        <v>7052.8340744939915</v>
      </c>
    </row>
    <row r="98" spans="1:7" x14ac:dyDescent="0.2">
      <c r="A98" s="72">
        <v>103</v>
      </c>
      <c r="B98" s="81">
        <f>IF(A98&lt;Normativy!$E$14,A98/0.61, IF(A98&lt;Normativy!$E$15,Normativy!$F$15,IF(A98&lt;Normativy!$E$16,Normativy!$F$16+Normativy!$G$16*A98+Normativy!$H$16*A98^2,IF(A98&lt;Normativy!$E$17,Normativy!$F$17+Normativy!$G$17*A98+Normativy!$H$17*A98^2,Normativy!$F$18))))</f>
        <v>54.869546</v>
      </c>
      <c r="C98" s="71">
        <f>Normativy!$C$14</f>
        <v>23484</v>
      </c>
      <c r="D98" s="73">
        <f t="shared" si="3"/>
        <v>5135.9637639429347</v>
      </c>
      <c r="E98" s="71">
        <f t="shared" si="4"/>
        <v>1838.6750274915705</v>
      </c>
      <c r="F98" s="73">
        <f>Normativy!$E$32</f>
        <v>60</v>
      </c>
      <c r="G98" s="53">
        <f t="shared" si="5"/>
        <v>7034.638791434505</v>
      </c>
    </row>
    <row r="99" spans="1:7" x14ac:dyDescent="0.2">
      <c r="A99" s="72">
        <v>104</v>
      </c>
      <c r="B99" s="81">
        <f>IF(A99&lt;Normativy!$E$14,A99/0.61, IF(A99&lt;Normativy!$E$15,Normativy!$F$15,IF(A99&lt;Normativy!$E$16,Normativy!$F$16+Normativy!$G$16*A99+Normativy!$H$16*A99^2,IF(A99&lt;Normativy!$E$17,Normativy!$F$17+Normativy!$G$17*A99+Normativy!$H$17*A99^2,Normativy!$F$18))))</f>
        <v>55.011903999999994</v>
      </c>
      <c r="C99" s="71">
        <f>Normativy!$C$14</f>
        <v>23484</v>
      </c>
      <c r="D99" s="73">
        <f t="shared" si="3"/>
        <v>5122.6730854471061</v>
      </c>
      <c r="E99" s="71">
        <f t="shared" si="4"/>
        <v>1833.916964590064</v>
      </c>
      <c r="F99" s="73">
        <f>Normativy!$E$32</f>
        <v>60</v>
      </c>
      <c r="G99" s="53">
        <f t="shared" si="5"/>
        <v>7016.5900500371699</v>
      </c>
    </row>
    <row r="100" spans="1:7" x14ac:dyDescent="0.2">
      <c r="A100" s="72">
        <v>105</v>
      </c>
      <c r="B100" s="81">
        <f>IF(A100&lt;Normativy!$E$14,A100/0.61, IF(A100&lt;Normativy!$E$15,Normativy!$F$15,IF(A100&lt;Normativy!$E$16,Normativy!$F$16+Normativy!$G$16*A100+Normativy!$H$16*A100^2,IF(A100&lt;Normativy!$E$17,Normativy!$F$17+Normativy!$G$17*A100+Normativy!$H$17*A100^2,Normativy!$F$18))))</f>
        <v>55.153849999999998</v>
      </c>
      <c r="C100" s="71">
        <f>Normativy!$C$14</f>
        <v>23484</v>
      </c>
      <c r="D100" s="73">
        <f t="shared" si="3"/>
        <v>5109.4891834386908</v>
      </c>
      <c r="E100" s="71">
        <f t="shared" si="4"/>
        <v>1829.1971276710512</v>
      </c>
      <c r="F100" s="73">
        <f>Normativy!$E$32</f>
        <v>60</v>
      </c>
      <c r="G100" s="53">
        <f t="shared" si="5"/>
        <v>6998.6863111097418</v>
      </c>
    </row>
    <row r="101" spans="1:7" x14ac:dyDescent="0.2">
      <c r="A101" s="72">
        <v>106</v>
      </c>
      <c r="B101" s="81">
        <f>IF(A101&lt;Normativy!$E$14,A101/0.61, IF(A101&lt;Normativy!$E$15,Normativy!$F$15,IF(A101&lt;Normativy!$E$16,Normativy!$F$16+Normativy!$G$16*A101+Normativy!$H$16*A101^2,IF(A101&lt;Normativy!$E$17,Normativy!$F$17+Normativy!$G$17*A101+Normativy!$H$17*A101^2,Normativy!$F$18))))</f>
        <v>55.295383999999999</v>
      </c>
      <c r="C101" s="71">
        <f>Normativy!$C$14</f>
        <v>23484</v>
      </c>
      <c r="D101" s="73">
        <f t="shared" si="3"/>
        <v>5096.4109409204939</v>
      </c>
      <c r="E101" s="71">
        <f t="shared" si="4"/>
        <v>1824.5151168495368</v>
      </c>
      <c r="F101" s="73">
        <f>Normativy!$E$32</f>
        <v>60</v>
      </c>
      <c r="G101" s="53">
        <f t="shared" si="5"/>
        <v>6980.9260577700306</v>
      </c>
    </row>
    <row r="102" spans="1:7" x14ac:dyDescent="0.2">
      <c r="A102" s="72">
        <v>107</v>
      </c>
      <c r="B102" s="81">
        <f>IF(A102&lt;Normativy!$E$14,A102/0.61, IF(A102&lt;Normativy!$E$15,Normativy!$F$15,IF(A102&lt;Normativy!$E$16,Normativy!$F$16+Normativy!$G$16*A102+Normativy!$H$16*A102^2,IF(A102&lt;Normativy!$E$17,Normativy!$F$17+Normativy!$G$17*A102+Normativy!$H$17*A102^2,Normativy!$F$18))))</f>
        <v>55.436506000000001</v>
      </c>
      <c r="C102" s="71">
        <f>Normativy!$C$14</f>
        <v>23484</v>
      </c>
      <c r="D102" s="73">
        <f t="shared" si="3"/>
        <v>5083.4372570305932</v>
      </c>
      <c r="E102" s="71">
        <f t="shared" si="4"/>
        <v>1819.8705380169522</v>
      </c>
      <c r="F102" s="73">
        <f>Normativy!$E$32</f>
        <v>60</v>
      </c>
      <c r="G102" s="53">
        <f t="shared" si="5"/>
        <v>6963.3077950475454</v>
      </c>
    </row>
    <row r="103" spans="1:7" x14ac:dyDescent="0.2">
      <c r="A103" s="72">
        <v>108</v>
      </c>
      <c r="B103" s="81">
        <f>IF(A103&lt;Normativy!$E$14,A103/0.61, IF(A103&lt;Normativy!$E$15,Normativy!$F$15,IF(A103&lt;Normativy!$E$16,Normativy!$F$16+Normativy!$G$16*A103+Normativy!$H$16*A103^2,IF(A103&lt;Normativy!$E$17,Normativy!$F$17+Normativy!$G$17*A103+Normativy!$H$17*A103^2,Normativy!$F$18))))</f>
        <v>55.577216000000007</v>
      </c>
      <c r="C103" s="71">
        <f>Normativy!$C$14</f>
        <v>23484</v>
      </c>
      <c r="D103" s="73">
        <f t="shared" si="3"/>
        <v>5070.5670467552736</v>
      </c>
      <c r="E103" s="71">
        <f t="shared" si="4"/>
        <v>1815.263002738388</v>
      </c>
      <c r="F103" s="73">
        <f>Normativy!$E$32</f>
        <v>60</v>
      </c>
      <c r="G103" s="53">
        <f t="shared" si="5"/>
        <v>6945.8300494936611</v>
      </c>
    </row>
    <row r="104" spans="1:7" x14ac:dyDescent="0.2">
      <c r="A104" s="72">
        <v>109</v>
      </c>
      <c r="B104" s="81">
        <f>IF(A104&lt;Normativy!$E$14,A104/0.61, IF(A104&lt;Normativy!$E$15,Normativy!$F$15,IF(A104&lt;Normativy!$E$16,Normativy!$F$16+Normativy!$G$16*A104+Normativy!$H$16*A104^2,IF(A104&lt;Normativy!$E$17,Normativy!$F$17+Normativy!$G$17*A104+Normativy!$H$17*A104^2,Normativy!$F$18))))</f>
        <v>55.717514000000001</v>
      </c>
      <c r="C104" s="71">
        <f>Normativy!$C$14</f>
        <v>23484</v>
      </c>
      <c r="D104" s="73">
        <f t="shared" si="3"/>
        <v>5057.7992406481026</v>
      </c>
      <c r="E104" s="71">
        <f t="shared" si="4"/>
        <v>1810.6921281520206</v>
      </c>
      <c r="F104" s="73">
        <f>Normativy!$E$32</f>
        <v>60</v>
      </c>
      <c r="G104" s="53">
        <f t="shared" si="5"/>
        <v>6928.4913688001234</v>
      </c>
    </row>
    <row r="105" spans="1:7" x14ac:dyDescent="0.2">
      <c r="A105" s="72">
        <v>110</v>
      </c>
      <c r="B105" s="81">
        <f>IF(A105&lt;Normativy!$E$14,A105/0.61, IF(A105&lt;Normativy!$E$15,Normativy!$F$15,IF(A105&lt;Normativy!$E$16,Normativy!$F$16+Normativy!$G$16*A105+Normativy!$H$16*A105^2,IF(A105&lt;Normativy!$E$17,Normativy!$F$17+Normativy!$G$17*A105+Normativy!$H$17*A105^2,Normativy!$F$18))))</f>
        <v>55.857399999999998</v>
      </c>
      <c r="C105" s="71">
        <f>Normativy!$C$14</f>
        <v>23484</v>
      </c>
      <c r="D105" s="73">
        <f t="shared" si="3"/>
        <v>5045.1327845549558</v>
      </c>
      <c r="E105" s="71">
        <f t="shared" si="4"/>
        <v>1806.1575368706742</v>
      </c>
      <c r="F105" s="73">
        <f>Normativy!$E$32</f>
        <v>60</v>
      </c>
      <c r="G105" s="53">
        <f t="shared" si="5"/>
        <v>6911.2903214256303</v>
      </c>
    </row>
    <row r="106" spans="1:7" x14ac:dyDescent="0.2">
      <c r="A106" s="72">
        <v>111</v>
      </c>
      <c r="B106" s="81">
        <f>IF(A106&lt;Normativy!$E$14,A106/0.61, IF(A106&lt;Normativy!$E$15,Normativy!$F$15,IF(A106&lt;Normativy!$E$16,Normativy!$F$16+Normativy!$G$16*A106+Normativy!$H$16*A106^2,IF(A106&lt;Normativy!$E$17,Normativy!$F$17+Normativy!$G$17*A106+Normativy!$H$17*A106^2,Normativy!$F$18))))</f>
        <v>55.996873999999998</v>
      </c>
      <c r="C106" s="71">
        <f>Normativy!$C$14</f>
        <v>23484</v>
      </c>
      <c r="D106" s="73">
        <f t="shared" si="3"/>
        <v>5032.5666393449037</v>
      </c>
      <c r="E106" s="71">
        <f t="shared" si="4"/>
        <v>1801.6588568854754</v>
      </c>
      <c r="F106" s="73">
        <f>Normativy!$E$32</f>
        <v>60</v>
      </c>
      <c r="G106" s="53">
        <f t="shared" si="5"/>
        <v>6894.2254962303796</v>
      </c>
    </row>
    <row r="107" spans="1:7" x14ac:dyDescent="0.2">
      <c r="A107" s="72">
        <v>112</v>
      </c>
      <c r="B107" s="81">
        <f>IF(A107&lt;Normativy!$E$14,A107/0.61, IF(A107&lt;Normativy!$E$15,Normativy!$F$15,IF(A107&lt;Normativy!$E$16,Normativy!$F$16+Normativy!$G$16*A107+Normativy!$H$16*A107^2,IF(A107&lt;Normativy!$E$17,Normativy!$F$17+Normativy!$G$17*A107+Normativy!$H$17*A107^2,Normativy!$F$18))))</f>
        <v>56.135936000000001</v>
      </c>
      <c r="C107" s="71">
        <f>Normativy!$C$14</f>
        <v>23484</v>
      </c>
      <c r="D107" s="73">
        <f t="shared" si="3"/>
        <v>5020.0997806467494</v>
      </c>
      <c r="E107" s="71">
        <f t="shared" si="4"/>
        <v>1797.1957214715362</v>
      </c>
      <c r="F107" s="73">
        <f>Normativy!$E$32</f>
        <v>60</v>
      </c>
      <c r="G107" s="53">
        <f t="shared" si="5"/>
        <v>6877.2955021182861</v>
      </c>
    </row>
    <row r="108" spans="1:7" x14ac:dyDescent="0.2">
      <c r="A108" s="72">
        <v>113</v>
      </c>
      <c r="B108" s="81">
        <f>IF(A108&lt;Normativy!$E$14,A108/0.61, IF(A108&lt;Normativy!$E$15,Normativy!$F$15,IF(A108&lt;Normativy!$E$16,Normativy!$F$16+Normativy!$G$16*A108+Normativy!$H$16*A108^2,IF(A108&lt;Normativy!$E$17,Normativy!$F$17+Normativy!$G$17*A108+Normativy!$H$17*A108^2,Normativy!$F$18))))</f>
        <v>56.274585999999999</v>
      </c>
      <c r="C108" s="71">
        <f>Normativy!$C$14</f>
        <v>23484</v>
      </c>
      <c r="D108" s="73">
        <f t="shared" si="3"/>
        <v>5007.7311985911365</v>
      </c>
      <c r="E108" s="71">
        <f t="shared" si="4"/>
        <v>1792.7677690956268</v>
      </c>
      <c r="F108" s="73">
        <f>Normativy!$E$32</f>
        <v>60</v>
      </c>
      <c r="G108" s="53">
        <f t="shared" si="5"/>
        <v>6860.4989676867635</v>
      </c>
    </row>
    <row r="109" spans="1:7" x14ac:dyDescent="0.2">
      <c r="A109" s="72">
        <v>114</v>
      </c>
      <c r="B109" s="81">
        <f>IF(A109&lt;Normativy!$E$14,A109/0.61, IF(A109&lt;Normativy!$E$15,Normativy!$F$15,IF(A109&lt;Normativy!$E$16,Normativy!$F$16+Normativy!$G$16*A109+Normativy!$H$16*A109^2,IF(A109&lt;Normativy!$E$17,Normativy!$F$17+Normativy!$G$17*A109+Normativy!$H$17*A109^2,Normativy!$F$18))))</f>
        <v>56.412824000000001</v>
      </c>
      <c r="C109" s="71">
        <f>Normativy!$C$14</f>
        <v>23484</v>
      </c>
      <c r="D109" s="73">
        <f t="shared" si="3"/>
        <v>4995.4598975580448</v>
      </c>
      <c r="E109" s="71">
        <f t="shared" si="4"/>
        <v>1788.37464332578</v>
      </c>
      <c r="F109" s="73">
        <f>Normativy!$E$32</f>
        <v>60</v>
      </c>
      <c r="G109" s="53">
        <f t="shared" si="5"/>
        <v>6843.834540883825</v>
      </c>
    </row>
    <row r="110" spans="1:7" x14ac:dyDescent="0.2">
      <c r="A110" s="72">
        <v>115</v>
      </c>
      <c r="B110" s="81">
        <f>IF(A110&lt;Normativy!$E$14,A110/0.61, IF(A110&lt;Normativy!$E$15,Normativy!$F$15,IF(A110&lt;Normativy!$E$16,Normativy!$F$16+Normativy!$G$16*A110+Normativy!$H$16*A110^2,IF(A110&lt;Normativy!$E$17,Normativy!$F$17+Normativy!$G$17*A110+Normativy!$H$17*A110^2,Normativy!$F$18))))</f>
        <v>56.550649999999997</v>
      </c>
      <c r="C110" s="71">
        <f>Normativy!$C$14</f>
        <v>23484</v>
      </c>
      <c r="D110" s="73">
        <f t="shared" si="3"/>
        <v>4983.2848959295779</v>
      </c>
      <c r="E110" s="71">
        <f t="shared" si="4"/>
        <v>1784.0159927427887</v>
      </c>
      <c r="F110" s="73">
        <f>Normativy!$E$32</f>
        <v>60</v>
      </c>
      <c r="G110" s="53">
        <f t="shared" si="5"/>
        <v>6827.3008886723665</v>
      </c>
    </row>
    <row r="111" spans="1:7" x14ac:dyDescent="0.2">
      <c r="A111" s="72">
        <v>116</v>
      </c>
      <c r="B111" s="81">
        <f>IF(A111&lt;Normativy!$E$14,A111/0.61, IF(A111&lt;Normativy!$E$15,Normativy!$F$15,IF(A111&lt;Normativy!$E$16,Normativy!$F$16+Normativy!$G$16*A111+Normativy!$H$16*A111^2,IF(A111&lt;Normativy!$E$17,Normativy!$F$17+Normativy!$G$17*A111+Normativy!$H$17*A111^2,Normativy!$F$18))))</f>
        <v>56.688064000000004</v>
      </c>
      <c r="C111" s="71">
        <f>Normativy!$C$14</f>
        <v>23484</v>
      </c>
      <c r="D111" s="73">
        <f t="shared" si="3"/>
        <v>4971.2052258478961</v>
      </c>
      <c r="E111" s="71">
        <f t="shared" si="4"/>
        <v>1779.6914708535467</v>
      </c>
      <c r="F111" s="73">
        <f>Normativy!$E$32</f>
        <v>60</v>
      </c>
      <c r="G111" s="53">
        <f t="shared" si="5"/>
        <v>6810.896696701443</v>
      </c>
    </row>
    <row r="112" spans="1:7" x14ac:dyDescent="0.2">
      <c r="A112" s="72">
        <v>117</v>
      </c>
      <c r="B112" s="81">
        <f>IF(A112&lt;Normativy!$E$14,A112/0.61, IF(A112&lt;Normativy!$E$15,Normativy!$F$15,IF(A112&lt;Normativy!$E$16,Normativy!$F$16+Normativy!$G$16*A112+Normativy!$H$16*A112^2,IF(A112&lt;Normativy!$E$17,Normativy!$F$17+Normativy!$G$17*A112+Normativy!$H$17*A112^2,Normativy!$F$18))))</f>
        <v>56.825065999999993</v>
      </c>
      <c r="C112" s="71">
        <f>Normativy!$C$14</f>
        <v>23484</v>
      </c>
      <c r="D112" s="73">
        <f t="shared" si="3"/>
        <v>4959.2199329781688</v>
      </c>
      <c r="E112" s="71">
        <f t="shared" si="4"/>
        <v>1775.4007360061844</v>
      </c>
      <c r="F112" s="73">
        <f>Normativy!$E$32</f>
        <v>60</v>
      </c>
      <c r="G112" s="53">
        <f t="shared" si="5"/>
        <v>6794.620668984353</v>
      </c>
    </row>
    <row r="113" spans="1:7" x14ac:dyDescent="0.2">
      <c r="A113" s="72">
        <v>118</v>
      </c>
      <c r="B113" s="81">
        <f>IF(A113&lt;Normativy!$E$14,A113/0.61, IF(A113&lt;Normativy!$E$15,Normativy!$F$15,IF(A113&lt;Normativy!$E$16,Normativy!$F$16+Normativy!$G$16*A113+Normativy!$H$16*A113^2,IF(A113&lt;Normativy!$E$17,Normativy!$F$17+Normativy!$G$17*A113+Normativy!$H$17*A113^2,Normativy!$F$18))))</f>
        <v>56.961655999999998</v>
      </c>
      <c r="C113" s="71">
        <f>Normativy!$C$14</f>
        <v>23484</v>
      </c>
      <c r="D113" s="73">
        <f t="shared" si="3"/>
        <v>4947.3280762764343</v>
      </c>
      <c r="E113" s="71">
        <f t="shared" si="4"/>
        <v>1771.1434513069635</v>
      </c>
      <c r="F113" s="73">
        <f>Normativy!$E$32</f>
        <v>60</v>
      </c>
      <c r="G113" s="53">
        <f t="shared" si="5"/>
        <v>6778.4715275833978</v>
      </c>
    </row>
    <row r="114" spans="1:7" x14ac:dyDescent="0.2">
      <c r="A114" s="72">
        <v>119</v>
      </c>
      <c r="B114" s="81">
        <f>IF(A114&lt;Normativy!$E$14,A114/0.61, IF(A114&lt;Normativy!$E$15,Normativy!$F$15,IF(A114&lt;Normativy!$E$16,Normativy!$F$16+Normativy!$G$16*A114+Normativy!$H$16*A114^2,IF(A114&lt;Normativy!$E$17,Normativy!$F$17+Normativy!$G$17*A114+Normativy!$H$17*A114^2,Normativy!$F$18))))</f>
        <v>57.097833999999999</v>
      </c>
      <c r="C114" s="71">
        <f>Normativy!$C$14</f>
        <v>23484</v>
      </c>
      <c r="D114" s="73">
        <f t="shared" si="3"/>
        <v>4935.5287277622474</v>
      </c>
      <c r="E114" s="71">
        <f t="shared" si="4"/>
        <v>1766.9192845388845</v>
      </c>
      <c r="F114" s="73">
        <f>Normativy!$E$32</f>
        <v>60</v>
      </c>
      <c r="G114" s="53">
        <f t="shared" si="5"/>
        <v>6762.4480123011317</v>
      </c>
    </row>
    <row r="115" spans="1:7" x14ac:dyDescent="0.2">
      <c r="A115" s="72">
        <v>120</v>
      </c>
      <c r="B115" s="81">
        <f>IF(A115&lt;Normativy!$E$14,A115/0.61, IF(A115&lt;Normativy!$E$15,Normativy!$F$15,IF(A115&lt;Normativy!$E$16,Normativy!$F$16+Normativy!$G$16*A115+Normativy!$H$16*A115^2,IF(A115&lt;Normativy!$E$17,Normativy!$F$17+Normativy!$G$17*A115+Normativy!$H$17*A115^2,Normativy!$F$18))))</f>
        <v>57.233600000000003</v>
      </c>
      <c r="C115" s="71">
        <f>Normativy!$C$14</f>
        <v>23484</v>
      </c>
      <c r="D115" s="73">
        <f t="shared" si="3"/>
        <v>4923.8209722959937</v>
      </c>
      <c r="E115" s="71">
        <f t="shared" si="4"/>
        <v>1762.7279080819656</v>
      </c>
      <c r="F115" s="73">
        <f>Normativy!$E$32</f>
        <v>60</v>
      </c>
      <c r="G115" s="53">
        <f t="shared" si="5"/>
        <v>6746.548880377959</v>
      </c>
    </row>
    <row r="116" spans="1:7" x14ac:dyDescent="0.2">
      <c r="A116" s="72">
        <v>121</v>
      </c>
      <c r="B116" s="81">
        <f>IF(A116&lt;Normativy!$E$14,A116/0.61, IF(A116&lt;Normativy!$E$15,Normativy!$F$15,IF(A116&lt;Normativy!$E$16,Normativy!$F$16+Normativy!$G$16*A116+Normativy!$H$16*A116^2,IF(A116&lt;Normativy!$E$17,Normativy!$F$17+Normativy!$G$17*A116+Normativy!$H$17*A116^2,Normativy!$F$18))))</f>
        <v>57.368953999999995</v>
      </c>
      <c r="C116" s="71">
        <f>Normativy!$C$14</f>
        <v>23484</v>
      </c>
      <c r="D116" s="73">
        <f t="shared" si="3"/>
        <v>4912.2039073607657</v>
      </c>
      <c r="E116" s="71">
        <f t="shared" si="4"/>
        <v>1758.5689988351539</v>
      </c>
      <c r="F116" s="73">
        <f>Normativy!$E$32</f>
        <v>60</v>
      </c>
      <c r="G116" s="53">
        <f t="shared" si="5"/>
        <v>6730.7729061959199</v>
      </c>
    </row>
    <row r="117" spans="1:7" x14ac:dyDescent="0.2">
      <c r="A117" s="72">
        <v>122</v>
      </c>
      <c r="B117" s="81">
        <f>IF(A117&lt;Normativy!$E$14,A117/0.61, IF(A117&lt;Normativy!$E$15,Normativy!$F$15,IF(A117&lt;Normativy!$E$16,Normativy!$F$16+Normativy!$G$16*A117+Normativy!$H$16*A117^2,IF(A117&lt;Normativy!$E$17,Normativy!$F$17+Normativy!$G$17*A117+Normativy!$H$17*A117^2,Normativy!$F$18))))</f>
        <v>57.503895999999997</v>
      </c>
      <c r="C117" s="71">
        <f>Normativy!$C$14</f>
        <v>23484</v>
      </c>
      <c r="D117" s="73">
        <f t="shared" si="3"/>
        <v>4900.6766428486862</v>
      </c>
      <c r="E117" s="71">
        <f t="shared" si="4"/>
        <v>1754.4422381398297</v>
      </c>
      <c r="F117" s="73">
        <f>Normativy!$E$32</f>
        <v>60</v>
      </c>
      <c r="G117" s="53">
        <f t="shared" si="5"/>
        <v>6715.1188809885161</v>
      </c>
    </row>
    <row r="118" spans="1:7" x14ac:dyDescent="0.2">
      <c r="A118" s="72">
        <v>123</v>
      </c>
      <c r="B118" s="81">
        <f>IF(A118&lt;Normativy!$E$14,A118/0.61, IF(A118&lt;Normativy!$E$15,Normativy!$F$15,IF(A118&lt;Normativy!$E$16,Normativy!$F$16+Normativy!$G$16*A118+Normativy!$H$16*A118^2,IF(A118&lt;Normativy!$E$17,Normativy!$F$17+Normativy!$G$17*A118+Normativy!$H$17*A118^2,Normativy!$F$18))))</f>
        <v>57.638425999999995</v>
      </c>
      <c r="C118" s="71">
        <f>Normativy!$C$14</f>
        <v>23484</v>
      </c>
      <c r="D118" s="73">
        <f t="shared" si="3"/>
        <v>4889.238300851589</v>
      </c>
      <c r="E118" s="71">
        <f t="shared" si="4"/>
        <v>1750.3473117048688</v>
      </c>
      <c r="F118" s="73">
        <f>Normativy!$E$32</f>
        <v>60</v>
      </c>
      <c r="G118" s="53">
        <f t="shared" si="5"/>
        <v>6699.5856125564578</v>
      </c>
    </row>
    <row r="119" spans="1:7" x14ac:dyDescent="0.2">
      <c r="A119" s="72">
        <v>124</v>
      </c>
      <c r="B119" s="81">
        <f>IF(A119&lt;Normativy!$E$14,A119/0.61, IF(A119&lt;Normativy!$E$15,Normativy!$F$15,IF(A119&lt;Normativy!$E$16,Normativy!$F$16+Normativy!$G$16*A119+Normativy!$H$16*A119^2,IF(A119&lt;Normativy!$E$17,Normativy!$F$17+Normativy!$G$17*A119+Normativy!$H$17*A119^2,Normativy!$F$18))))</f>
        <v>57.772543999999996</v>
      </c>
      <c r="C119" s="71">
        <f>Normativy!$C$14</f>
        <v>23484</v>
      </c>
      <c r="D119" s="73">
        <f t="shared" si="3"/>
        <v>4877.8880154559238</v>
      </c>
      <c r="E119" s="71">
        <f t="shared" si="4"/>
        <v>1746.2839095332206</v>
      </c>
      <c r="F119" s="73">
        <f>Normativy!$E$32</f>
        <v>60</v>
      </c>
      <c r="G119" s="53">
        <f t="shared" si="5"/>
        <v>6684.1719249891448</v>
      </c>
    </row>
    <row r="120" spans="1:7" x14ac:dyDescent="0.2">
      <c r="A120" s="72">
        <v>125</v>
      </c>
      <c r="B120" s="81">
        <f>IF(A120&lt;Normativy!$E$14,A120/0.61, IF(A120&lt;Normativy!$E$15,Normativy!$F$15,IF(A120&lt;Normativy!$E$16,Normativy!$F$16+Normativy!$G$16*A120+Normativy!$H$16*A120^2,IF(A120&lt;Normativy!$E$17,Normativy!$F$17+Normativy!$G$17*A120+Normativy!$H$17*A120^2,Normativy!$F$18))))</f>
        <v>57.90625</v>
      </c>
      <c r="C120" s="71">
        <f>Normativy!$C$14</f>
        <v>23484</v>
      </c>
      <c r="D120" s="73">
        <f t="shared" si="3"/>
        <v>4866.6249325418248</v>
      </c>
      <c r="E120" s="71">
        <f t="shared" si="4"/>
        <v>1742.2517258499731</v>
      </c>
      <c r="F120" s="73">
        <f>Normativy!$E$32</f>
        <v>60</v>
      </c>
      <c r="G120" s="53">
        <f t="shared" si="5"/>
        <v>6668.8766583917977</v>
      </c>
    </row>
    <row r="121" spans="1:7" x14ac:dyDescent="0.2">
      <c r="A121" s="72">
        <v>126</v>
      </c>
      <c r="B121" s="81">
        <f>IF(A121&lt;Normativy!$E$14,A121/0.61, IF(A121&lt;Normativy!$E$15,Normativy!$F$15,IF(A121&lt;Normativy!$E$16,Normativy!$F$16+Normativy!$G$16*A121+Normativy!$H$16*A121^2,IF(A121&lt;Normativy!$E$17,Normativy!$F$17+Normativy!$G$17*A121+Normativy!$H$17*A121^2,Normativy!$F$18))))</f>
        <v>58.039543999999999</v>
      </c>
      <c r="C121" s="71">
        <f>Normativy!$C$14</f>
        <v>23484</v>
      </c>
      <c r="D121" s="73">
        <f t="shared" si="3"/>
        <v>4855.4482095862086</v>
      </c>
      <c r="E121" s="71">
        <f t="shared" si="4"/>
        <v>1738.2504590318626</v>
      </c>
      <c r="F121" s="73">
        <f>Normativy!$E$32</f>
        <v>60</v>
      </c>
      <c r="G121" s="53">
        <f t="shared" si="5"/>
        <v>6653.6986686180717</v>
      </c>
    </row>
    <row r="122" spans="1:7" x14ac:dyDescent="0.2">
      <c r="A122" s="72">
        <v>127</v>
      </c>
      <c r="B122" s="81">
        <f>IF(A122&lt;Normativy!$E$14,A122/0.61, IF(A122&lt;Normativy!$E$15,Normativy!$F$15,IF(A122&lt;Normativy!$E$16,Normativy!$F$16+Normativy!$G$16*A122+Normativy!$H$16*A122^2,IF(A122&lt;Normativy!$E$17,Normativy!$F$17+Normativy!$G$17*A122+Normativy!$H$17*A122^2,Normativy!$F$18))))</f>
        <v>58.172426000000002</v>
      </c>
      <c r="C122" s="71">
        <f>Normativy!$C$14</f>
        <v>23484</v>
      </c>
      <c r="D122" s="73">
        <f t="shared" si="3"/>
        <v>4844.3570154698373</v>
      </c>
      <c r="E122" s="71">
        <f t="shared" si="4"/>
        <v>1734.2798115382018</v>
      </c>
      <c r="F122" s="73">
        <f>Normativy!$E$32</f>
        <v>60</v>
      </c>
      <c r="G122" s="53">
        <f t="shared" si="5"/>
        <v>6638.6368270080393</v>
      </c>
    </row>
    <row r="123" spans="1:7" x14ac:dyDescent="0.2">
      <c r="A123" s="72">
        <v>128</v>
      </c>
      <c r="B123" s="81">
        <f>IF(A123&lt;Normativy!$E$14,A123/0.61, IF(A123&lt;Normativy!$E$15,Normativy!$F$15,IF(A123&lt;Normativy!$E$16,Normativy!$F$16+Normativy!$G$16*A123+Normativy!$H$16*A123^2,IF(A123&lt;Normativy!$E$17,Normativy!$F$17+Normativy!$G$17*A123+Normativy!$H$17*A123^2,Normativy!$F$18))))</f>
        <v>58.304895999999999</v>
      </c>
      <c r="C123" s="71">
        <f>Normativy!$C$14</f>
        <v>23484</v>
      </c>
      <c r="D123" s="73">
        <f t="shared" si="3"/>
        <v>4833.3505302882286</v>
      </c>
      <c r="E123" s="71">
        <f t="shared" si="4"/>
        <v>1730.3394898431857</v>
      </c>
      <c r="F123" s="73">
        <f>Normativy!$E$32</f>
        <v>60</v>
      </c>
      <c r="G123" s="53">
        <f t="shared" si="5"/>
        <v>6623.6900201314147</v>
      </c>
    </row>
    <row r="124" spans="1:7" x14ac:dyDescent="0.2">
      <c r="A124" s="72">
        <v>129</v>
      </c>
      <c r="B124" s="81">
        <f>IF(A124&lt;Normativy!$E$14,A124/0.61, IF(A124&lt;Normativy!$E$15,Normativy!$F$15,IF(A124&lt;Normativy!$E$16,Normativy!$F$16+Normativy!$G$16*A124+Normativy!$H$16*A124^2,IF(A124&lt;Normativy!$E$17,Normativy!$F$17+Normativy!$G$17*A124+Normativy!$H$17*A124^2,Normativy!$F$18))))</f>
        <v>58.436953999999993</v>
      </c>
      <c r="C124" s="71">
        <f>Normativy!$C$14</f>
        <v>23484</v>
      </c>
      <c r="D124" s="73">
        <f t="shared" si="3"/>
        <v>4822.4279451663415</v>
      </c>
      <c r="E124" s="71">
        <f t="shared" si="4"/>
        <v>1726.4292043695502</v>
      </c>
      <c r="F124" s="73">
        <f>Normativy!$E$32</f>
        <v>60</v>
      </c>
      <c r="G124" s="53">
        <f t="shared" si="5"/>
        <v>6608.8571495358919</v>
      </c>
    </row>
    <row r="125" spans="1:7" x14ac:dyDescent="0.2">
      <c r="A125" s="72">
        <v>130</v>
      </c>
      <c r="B125" s="81">
        <f>IF(A125&lt;Normativy!$E$14,A125/0.61, IF(A125&lt;Normativy!$E$15,Normativy!$F$15,IF(A125&lt;Normativy!$E$16,Normativy!$F$16+Normativy!$G$16*A125+Normativy!$H$16*A125^2,IF(A125&lt;Normativy!$E$17,Normativy!$F$17+Normativy!$G$17*A125+Normativy!$H$17*A125^2,Normativy!$F$18))))</f>
        <v>58.568599999999996</v>
      </c>
      <c r="C125" s="71">
        <f>Normativy!$C$14</f>
        <v>23484</v>
      </c>
      <c r="D125" s="73">
        <f t="shared" si="3"/>
        <v>4811.5884620769493</v>
      </c>
      <c r="E125" s="71">
        <f t="shared" si="4"/>
        <v>1722.5486694235478</v>
      </c>
      <c r="F125" s="73">
        <f>Normativy!$E$32</f>
        <v>60</v>
      </c>
      <c r="G125" s="53">
        <f t="shared" si="5"/>
        <v>6594.1371315004972</v>
      </c>
    </row>
    <row r="126" spans="1:7" x14ac:dyDescent="0.2">
      <c r="A126" s="72">
        <v>131</v>
      </c>
      <c r="B126" s="81">
        <f>IF(A126&lt;Normativy!$E$14,A126/0.61, IF(A126&lt;Normativy!$E$15,Normativy!$F$15,IF(A126&lt;Normativy!$E$16,Normativy!$F$16+Normativy!$G$16*A126+Normativy!$H$16*A126^2,IF(A126&lt;Normativy!$E$17,Normativy!$F$17+Normativy!$G$17*A126+Normativy!$H$17*A126^2,Normativy!$F$18))))</f>
        <v>58.699834000000003</v>
      </c>
      <c r="C126" s="71">
        <f>Normativy!$C$14</f>
        <v>23484</v>
      </c>
      <c r="D126" s="73">
        <f t="shared" si="3"/>
        <v>4800.8312936626016</v>
      </c>
      <c r="E126" s="71">
        <f t="shared" si="4"/>
        <v>1718.6976031312113</v>
      </c>
      <c r="F126" s="73">
        <f>Normativy!$E$32</f>
        <v>60</v>
      </c>
      <c r="G126" s="53">
        <f t="shared" si="5"/>
        <v>6579.5288967938131</v>
      </c>
    </row>
    <row r="127" spans="1:7" x14ac:dyDescent="0.2">
      <c r="A127" s="72">
        <v>132</v>
      </c>
      <c r="B127" s="81">
        <f>IF(A127&lt;Normativy!$E$14,A127/0.61, IF(A127&lt;Normativy!$E$15,Normativy!$F$15,IF(A127&lt;Normativy!$E$16,Normativy!$F$16+Normativy!$G$16*A127+Normativy!$H$16*A127^2,IF(A127&lt;Normativy!$E$17,Normativy!$F$17+Normativy!$G$17*A127+Normativy!$H$17*A127^2,Normativy!$F$18))))</f>
        <v>58.830656000000005</v>
      </c>
      <c r="C127" s="71">
        <f>Normativy!$C$14</f>
        <v>23484</v>
      </c>
      <c r="D127" s="73">
        <f t="shared" si="3"/>
        <v>4790.1556630611085</v>
      </c>
      <c r="E127" s="71">
        <f t="shared" si="4"/>
        <v>1714.8757273758767</v>
      </c>
      <c r="F127" s="73">
        <f>Normativy!$E$32</f>
        <v>60</v>
      </c>
      <c r="G127" s="53">
        <f t="shared" si="5"/>
        <v>6565.031390436985</v>
      </c>
    </row>
    <row r="128" spans="1:7" x14ac:dyDescent="0.2">
      <c r="A128" s="72">
        <v>133</v>
      </c>
      <c r="B128" s="81">
        <f>IF(A128&lt;Normativy!$E$14,A128/0.61, IF(A128&lt;Normativy!$E$15,Normativy!$F$15,IF(A128&lt;Normativy!$E$16,Normativy!$F$16+Normativy!$G$16*A128+Normativy!$H$16*A128^2,IF(A128&lt;Normativy!$E$17,Normativy!$F$17+Normativy!$G$17*A128+Normativy!$H$17*A128^2,Normativy!$F$18))))</f>
        <v>58.961066000000002</v>
      </c>
      <c r="C128" s="71">
        <f>Normativy!$C$14</f>
        <v>23484</v>
      </c>
      <c r="D128" s="73">
        <f t="shared" si="3"/>
        <v>4779.56080373445</v>
      </c>
      <c r="E128" s="71">
        <f t="shared" si="4"/>
        <v>1711.082767736933</v>
      </c>
      <c r="F128" s="73">
        <f>Normativy!$E$32</f>
        <v>60</v>
      </c>
      <c r="G128" s="53">
        <f t="shared" si="5"/>
        <v>6550.6435714713825</v>
      </c>
    </row>
    <row r="129" spans="1:7" x14ac:dyDescent="0.2">
      <c r="A129" s="72">
        <v>134</v>
      </c>
      <c r="B129" s="81">
        <f>IF(A129&lt;Normativy!$E$14,A129/0.61, IF(A129&lt;Normativy!$E$15,Normativy!$F$15,IF(A129&lt;Normativy!$E$16,Normativy!$F$16+Normativy!$G$16*A129+Normativy!$H$16*A129^2,IF(A129&lt;Normativy!$E$17,Normativy!$F$17+Normativy!$G$17*A129+Normativy!$H$17*A129^2,Normativy!$F$18))))</f>
        <v>59.091064000000003</v>
      </c>
      <c r="C129" s="71">
        <f>Normativy!$C$14</f>
        <v>23484</v>
      </c>
      <c r="D129" s="73">
        <f t="shared" si="3"/>
        <v>4769.0459593010537</v>
      </c>
      <c r="E129" s="71">
        <f t="shared" si="4"/>
        <v>1707.3184534297773</v>
      </c>
      <c r="F129" s="73">
        <f>Normativy!$E$32</f>
        <v>60</v>
      </c>
      <c r="G129" s="53">
        <f t="shared" si="5"/>
        <v>6536.3644127308307</v>
      </c>
    </row>
    <row r="130" spans="1:7" x14ac:dyDescent="0.2">
      <c r="A130" s="72">
        <v>135</v>
      </c>
      <c r="B130" s="81">
        <f>IF(A130&lt;Normativy!$E$14,A130/0.61, IF(A130&lt;Normativy!$E$15,Normativy!$F$15,IF(A130&lt;Normativy!$E$16,Normativy!$F$16+Normativy!$G$16*A130+Normativy!$H$16*A130^2,IF(A130&lt;Normativy!$E$17,Normativy!$F$17+Normativy!$G$17*A130+Normativy!$H$17*A130^2,Normativy!$F$18))))</f>
        <v>59.220649999999999</v>
      </c>
      <c r="C130" s="71">
        <f>Normativy!$C$14</f>
        <v>23484</v>
      </c>
      <c r="D130" s="73">
        <f t="shared" si="3"/>
        <v>4758.6103833713405</v>
      </c>
      <c r="E130" s="71">
        <f t="shared" si="4"/>
        <v>1703.5825172469399</v>
      </c>
      <c r="F130" s="73">
        <f>Normativy!$E$32</f>
        <v>60</v>
      </c>
      <c r="G130" s="53">
        <f t="shared" si="5"/>
        <v>6522.19290061828</v>
      </c>
    </row>
    <row r="131" spans="1:7" x14ac:dyDescent="0.2">
      <c r="A131" s="72">
        <v>136</v>
      </c>
      <c r="B131" s="81">
        <f>IF(A131&lt;Normativy!$E$14,A131/0.61, IF(A131&lt;Normativy!$E$15,Normativy!$F$15,IF(A131&lt;Normativy!$E$16,Normativy!$F$16+Normativy!$G$16*A131+Normativy!$H$16*A131^2,IF(A131&lt;Normativy!$E$17,Normativy!$F$17+Normativy!$G$17*A131+Normativy!$H$17*A131^2,Normativy!$F$18))))</f>
        <v>59.349823999999998</v>
      </c>
      <c r="C131" s="71">
        <f>Normativy!$C$14</f>
        <v>23484</v>
      </c>
      <c r="D131" s="73">
        <f t="shared" si="3"/>
        <v>4748.2533393864824</v>
      </c>
      <c r="E131" s="71">
        <f t="shared" si="4"/>
        <v>1699.8746955003605</v>
      </c>
      <c r="F131" s="73">
        <f>Normativy!$E$32</f>
        <v>60</v>
      </c>
      <c r="G131" s="53">
        <f t="shared" si="5"/>
        <v>6508.1280348868431</v>
      </c>
    </row>
    <row r="132" spans="1:7" x14ac:dyDescent="0.2">
      <c r="A132" s="72">
        <v>137</v>
      </c>
      <c r="B132" s="81">
        <f>IF(A132&lt;Normativy!$E$14,A132/0.61, IF(A132&lt;Normativy!$E$15,Normativy!$F$15,IF(A132&lt;Normativy!$E$16,Normativy!$F$16+Normativy!$G$16*A132+Normativy!$H$16*A132^2,IF(A132&lt;Normativy!$E$17,Normativy!$F$17+Normativy!$G$17*A132+Normativy!$H$17*A132^2,Normativy!$F$18))))</f>
        <v>59.478586</v>
      </c>
      <c r="C132" s="71">
        <f>Normativy!$C$14</f>
        <v>23484</v>
      </c>
      <c r="D132" s="73">
        <f t="shared" si="3"/>
        <v>4737.9741004602902</v>
      </c>
      <c r="E132" s="71">
        <f t="shared" si="4"/>
        <v>1696.1947279647839</v>
      </c>
      <c r="F132" s="73">
        <f>Normativy!$E$32</f>
        <v>60</v>
      </c>
      <c r="G132" s="53">
        <f t="shared" si="5"/>
        <v>6494.168828425074</v>
      </c>
    </row>
    <row r="133" spans="1:7" x14ac:dyDescent="0.2">
      <c r="A133" s="72">
        <v>138</v>
      </c>
      <c r="B133" s="81">
        <f>IF(A133&lt;Normativy!$E$14,A133/0.61, IF(A133&lt;Normativy!$E$15,Normativy!$F$15,IF(A133&lt;Normativy!$E$16,Normativy!$F$16+Normativy!$G$16*A133+Normativy!$H$16*A133^2,IF(A133&lt;Normativy!$E$17,Normativy!$F$17+Normativy!$G$17*A133+Normativy!$H$17*A133^2,Normativy!$F$18))))</f>
        <v>59.606936000000005</v>
      </c>
      <c r="C133" s="71">
        <f>Normativy!$C$14</f>
        <v>23484</v>
      </c>
      <c r="D133" s="73">
        <f t="shared" si="3"/>
        <v>4727.771949224164</v>
      </c>
      <c r="E133" s="71">
        <f t="shared" si="4"/>
        <v>1692.5423578222506</v>
      </c>
      <c r="F133" s="73">
        <f>Normativy!$E$32</f>
        <v>60</v>
      </c>
      <c r="G133" s="53">
        <f t="shared" si="5"/>
        <v>6480.3143070464148</v>
      </c>
    </row>
    <row r="134" spans="1:7" x14ac:dyDescent="0.2">
      <c r="A134" s="72">
        <v>139</v>
      </c>
      <c r="B134" s="81">
        <f>IF(A134&lt;Normativy!$E$14,A134/0.61, IF(A134&lt;Normativy!$E$15,Normativy!$F$15,IF(A134&lt;Normativy!$E$16,Normativy!$F$16+Normativy!$G$16*A134+Normativy!$H$16*A134^2,IF(A134&lt;Normativy!$E$17,Normativy!$F$17+Normativy!$G$17*A134+Normativy!$H$17*A134^2,Normativy!$F$18))))</f>
        <v>59.734874000000005</v>
      </c>
      <c r="C134" s="71">
        <f>Normativy!$C$14</f>
        <v>23484</v>
      </c>
      <c r="D134" s="73">
        <f t="shared" ref="D134:D197" si="6">C134/B134*12</f>
        <v>4717.6461776750375</v>
      </c>
      <c r="E134" s="71">
        <f t="shared" si="4"/>
        <v>1688.9173316076633</v>
      </c>
      <c r="F134" s="73">
        <f>Normativy!$E$32</f>
        <v>60</v>
      </c>
      <c r="G134" s="53">
        <f t="shared" si="5"/>
        <v>6466.5635092827006</v>
      </c>
    </row>
    <row r="135" spans="1:7" x14ac:dyDescent="0.2">
      <c r="A135" s="72">
        <v>140</v>
      </c>
      <c r="B135" s="81">
        <f>IF(A135&lt;Normativy!$E$14,A135/0.61, IF(A135&lt;Normativy!$E$15,Normativy!$F$15,IF(A135&lt;Normativy!$E$16,Normativy!$F$16+Normativy!$G$16*A135+Normativy!$H$16*A135^2,IF(A135&lt;Normativy!$E$17,Normativy!$F$17+Normativy!$G$17*A135+Normativy!$H$17*A135^2,Normativy!$F$18))))</f>
        <v>59.862400000000001</v>
      </c>
      <c r="C135" s="71">
        <f>Normativy!$C$14</f>
        <v>23484</v>
      </c>
      <c r="D135" s="73">
        <f t="shared" si="6"/>
        <v>4707.596087026247</v>
      </c>
      <c r="E135" s="71">
        <f t="shared" ref="E135:E198" si="7">D135*0.358</f>
        <v>1685.3193991553965</v>
      </c>
      <c r="F135" s="73">
        <f>Normativy!$E$32</f>
        <v>60</v>
      </c>
      <c r="G135" s="53">
        <f t="shared" ref="G135:G198" si="8">D135+E135+F135</f>
        <v>6452.9154861816432</v>
      </c>
    </row>
    <row r="136" spans="1:7" x14ac:dyDescent="0.2">
      <c r="A136" s="72">
        <v>141</v>
      </c>
      <c r="B136" s="81">
        <f>IF(A136&lt;Normativy!$E$14,A136/0.61, IF(A136&lt;Normativy!$E$15,Normativy!$F$15,IF(A136&lt;Normativy!$E$16,Normativy!$F$16+Normativy!$G$16*A136+Normativy!$H$16*A136^2,IF(A136&lt;Normativy!$E$17,Normativy!$F$17+Normativy!$G$17*A136+Normativy!$H$17*A136^2,Normativy!$F$18))))</f>
        <v>59.989514000000007</v>
      </c>
      <c r="C136" s="71">
        <f>Normativy!$C$14</f>
        <v>23484</v>
      </c>
      <c r="D136" s="73">
        <f t="shared" si="6"/>
        <v>4697.6209875612585</v>
      </c>
      <c r="E136" s="71">
        <f t="shared" si="7"/>
        <v>1681.7483135469304</v>
      </c>
      <c r="F136" s="73">
        <f>Normativy!$E$32</f>
        <v>60</v>
      </c>
      <c r="G136" s="53">
        <f t="shared" si="8"/>
        <v>6439.3693011081887</v>
      </c>
    </row>
    <row r="137" spans="1:7" x14ac:dyDescent="0.2">
      <c r="A137" s="72">
        <v>142</v>
      </c>
      <c r="B137" s="81">
        <f>IF(A137&lt;Normativy!$E$14,A137/0.61, IF(A137&lt;Normativy!$E$15,Normativy!$F$15,IF(A137&lt;Normativy!$E$16,Normativy!$F$16+Normativy!$G$16*A137+Normativy!$H$16*A137^2,IF(A137&lt;Normativy!$E$17,Normativy!$F$17+Normativy!$G$17*A137+Normativy!$H$17*A137^2,Normativy!$F$18))))</f>
        <v>60.116215999999994</v>
      </c>
      <c r="C137" s="71">
        <f>Normativy!$C$14</f>
        <v>23484</v>
      </c>
      <c r="D137" s="73">
        <f t="shared" si="6"/>
        <v>4687.7201984902049</v>
      </c>
      <c r="E137" s="71">
        <f t="shared" si="7"/>
        <v>1678.2038310594933</v>
      </c>
      <c r="F137" s="73">
        <f>Normativy!$E$32</f>
        <v>60</v>
      </c>
      <c r="G137" s="53">
        <f t="shared" si="8"/>
        <v>6425.9240295496984</v>
      </c>
    </row>
    <row r="138" spans="1:7" x14ac:dyDescent="0.2">
      <c r="A138" s="72">
        <v>143</v>
      </c>
      <c r="B138" s="81">
        <f>IF(A138&lt;Normativy!$E$14,A138/0.61, IF(A138&lt;Normativy!$E$15,Normativy!$F$15,IF(A138&lt;Normativy!$E$16,Normativy!$F$16+Normativy!$G$16*A138+Normativy!$H$16*A138^2,IF(A138&lt;Normativy!$E$17,Normativy!$F$17+Normativy!$G$17*A138+Normativy!$H$17*A138^2,Normativy!$F$18))))</f>
        <v>60.242505999999999</v>
      </c>
      <c r="C138" s="71">
        <f>Normativy!$C$14</f>
        <v>23484</v>
      </c>
      <c r="D138" s="73">
        <f t="shared" si="6"/>
        <v>4677.8930478091333</v>
      </c>
      <c r="E138" s="71">
        <f t="shared" si="7"/>
        <v>1674.6857111156696</v>
      </c>
      <c r="F138" s="73">
        <f>Normativy!$E$32</f>
        <v>60</v>
      </c>
      <c r="G138" s="53">
        <f t="shared" si="8"/>
        <v>6412.578758924803</v>
      </c>
    </row>
    <row r="139" spans="1:7" x14ac:dyDescent="0.2">
      <c r="A139" s="72">
        <v>144</v>
      </c>
      <c r="B139" s="81">
        <f>IF(A139&lt;Normativy!$E$14,A139/0.61, IF(A139&lt;Normativy!$E$15,Normativy!$F$15,IF(A139&lt;Normativy!$E$16,Normativy!$F$16+Normativy!$G$16*A139+Normativy!$H$16*A139^2,IF(A139&lt;Normativy!$E$17,Normativy!$F$17+Normativy!$G$17*A139+Normativy!$H$17*A139^2,Normativy!$F$18))))</f>
        <v>60.368383999999999</v>
      </c>
      <c r="C139" s="71">
        <f>Normativy!$C$14</f>
        <v>23484</v>
      </c>
      <c r="D139" s="73">
        <f t="shared" si="6"/>
        <v>4668.1388721619578</v>
      </c>
      <c r="E139" s="71">
        <f t="shared" si="7"/>
        <v>1671.1937162339809</v>
      </c>
      <c r="F139" s="73">
        <f>Normativy!$E$32</f>
        <v>60</v>
      </c>
      <c r="G139" s="53">
        <f t="shared" si="8"/>
        <v>6399.3325883959387</v>
      </c>
    </row>
    <row r="140" spans="1:7" x14ac:dyDescent="0.2">
      <c r="A140" s="72">
        <v>145</v>
      </c>
      <c r="B140" s="81">
        <f>IF(A140&lt;Normativy!$E$14,A140/0.61, IF(A140&lt;Normativy!$E$15,Normativy!$F$15,IF(A140&lt;Normativy!$E$16,Normativy!$F$16+Normativy!$G$16*A140+Normativy!$H$16*A140^2,IF(A140&lt;Normativy!$E$17,Normativy!$F$17+Normativy!$G$17*A140+Normativy!$H$17*A140^2,Normativy!$F$18))))</f>
        <v>60.493850000000002</v>
      </c>
      <c r="C140" s="71">
        <f>Normativy!$C$14</f>
        <v>23484</v>
      </c>
      <c r="D140" s="73">
        <f t="shared" si="6"/>
        <v>4658.4570167050042</v>
      </c>
      <c r="E140" s="71">
        <f t="shared" si="7"/>
        <v>1667.7276119803914</v>
      </c>
      <c r="F140" s="73">
        <f>Normativy!$E$32</f>
        <v>60</v>
      </c>
      <c r="G140" s="53">
        <f t="shared" si="8"/>
        <v>6386.1846286853961</v>
      </c>
    </row>
    <row r="141" spans="1:7" x14ac:dyDescent="0.2">
      <c r="A141" s="72">
        <v>146</v>
      </c>
      <c r="B141" s="81">
        <f>IF(A141&lt;Normativy!$E$14,A141/0.61, IF(A141&lt;Normativy!$E$15,Normativy!$F$15,IF(A141&lt;Normativy!$E$16,Normativy!$F$16+Normativy!$G$16*A141+Normativy!$H$16*A141^2,IF(A141&lt;Normativy!$E$17,Normativy!$F$17+Normativy!$G$17*A141+Normativy!$H$17*A141^2,Normativy!$F$18))))</f>
        <v>60.618903999999993</v>
      </c>
      <c r="C141" s="71">
        <f>Normativy!$C$14</f>
        <v>23484</v>
      </c>
      <c r="D141" s="73">
        <f t="shared" si="6"/>
        <v>4648.8468349741197</v>
      </c>
      <c r="E141" s="71">
        <f t="shared" si="7"/>
        <v>1664.2871669207348</v>
      </c>
      <c r="F141" s="73">
        <f>Normativy!$E$32</f>
        <v>60</v>
      </c>
      <c r="G141" s="53">
        <f t="shared" si="8"/>
        <v>6373.134001894854</v>
      </c>
    </row>
    <row r="142" spans="1:7" x14ac:dyDescent="0.2">
      <c r="A142" s="72">
        <v>147</v>
      </c>
      <c r="B142" s="81">
        <f>IF(A142&lt;Normativy!$E$14,A142/0.61, IF(A142&lt;Normativy!$E$15,Normativy!$F$15,IF(A142&lt;Normativy!$E$16,Normativy!$F$16+Normativy!$G$16*A142+Normativy!$H$16*A142^2,IF(A142&lt;Normativy!$E$17,Normativy!$F$17+Normativy!$G$17*A142+Normativy!$H$17*A142^2,Normativy!$F$18))))</f>
        <v>60.743545999999995</v>
      </c>
      <c r="C142" s="71">
        <f>Normativy!$C$14</f>
        <v>23484</v>
      </c>
      <c r="D142" s="73">
        <f t="shared" si="6"/>
        <v>4639.307688754292</v>
      </c>
      <c r="E142" s="71">
        <f t="shared" si="7"/>
        <v>1660.8721525740366</v>
      </c>
      <c r="F142" s="73">
        <f>Normativy!$E$32</f>
        <v>60</v>
      </c>
      <c r="G142" s="53">
        <f t="shared" si="8"/>
        <v>6360.1798413283286</v>
      </c>
    </row>
    <row r="143" spans="1:7" x14ac:dyDescent="0.2">
      <c r="A143" s="72">
        <v>148</v>
      </c>
      <c r="B143" s="81">
        <f>IF(A143&lt;Normativy!$E$14,A143/0.61, IF(A143&lt;Normativy!$E$15,Normativy!$F$15,IF(A143&lt;Normativy!$E$16,Normativy!$F$16+Normativy!$G$16*A143+Normativy!$H$16*A143^2,IF(A143&lt;Normativy!$E$17,Normativy!$F$17+Normativy!$G$17*A143+Normativy!$H$17*A143^2,Normativy!$F$18))))</f>
        <v>60.867775999999992</v>
      </c>
      <c r="C143" s="71">
        <f>Normativy!$C$14</f>
        <v>23484</v>
      </c>
      <c r="D143" s="73">
        <f t="shared" si="6"/>
        <v>4629.8389479517045</v>
      </c>
      <c r="E143" s="71">
        <f t="shared" si="7"/>
        <v>1657.4823433667102</v>
      </c>
      <c r="F143" s="73">
        <f>Normativy!$E$32</f>
        <v>60</v>
      </c>
      <c r="G143" s="53">
        <f t="shared" si="8"/>
        <v>6347.3212913184143</v>
      </c>
    </row>
    <row r="144" spans="1:7" x14ac:dyDescent="0.2">
      <c r="A144" s="72">
        <v>149</v>
      </c>
      <c r="B144" s="81">
        <f>IF(A144&lt;Normativy!$E$14,A144/0.61, IF(A144&lt;Normativy!$E$15,Normativy!$F$15,IF(A144&lt;Normativy!$E$16,Normativy!$F$16+Normativy!$G$16*A144+Normativy!$H$16*A144^2,IF(A144&lt;Normativy!$E$17,Normativy!$F$17+Normativy!$G$17*A144+Normativy!$H$17*A144^2,Normativy!$F$18))))</f>
        <v>60.991593999999999</v>
      </c>
      <c r="C144" s="71">
        <f>Normativy!$C$14</f>
        <v>23484</v>
      </c>
      <c r="D144" s="73">
        <f t="shared" si="6"/>
        <v>4620.4399904681941</v>
      </c>
      <c r="E144" s="71">
        <f t="shared" si="7"/>
        <v>1654.1175165876134</v>
      </c>
      <c r="F144" s="73">
        <f>Normativy!$E$32</f>
        <v>60</v>
      </c>
      <c r="G144" s="53">
        <f t="shared" si="8"/>
        <v>6334.5575070558079</v>
      </c>
    </row>
    <row r="145" spans="1:7" x14ac:dyDescent="0.2">
      <c r="A145" s="72">
        <v>150</v>
      </c>
      <c r="B145" s="81">
        <f>IF(A145&lt;Normativy!$E$14,A145/0.61, IF(A145&lt;Normativy!$E$15,Normativy!$F$15,IF(A145&lt;Normativy!$E$16,Normativy!$F$16+Normativy!$G$16*A145+Normativy!$H$16*A145^2,IF(A145&lt;Normativy!$E$17,Normativy!$F$17+Normativy!$G$17*A145+Normativy!$H$17*A145^2,Normativy!$F$18))))</f>
        <v>61.115000000000002</v>
      </c>
      <c r="C145" s="71">
        <f>Normativy!$C$14</f>
        <v>23484</v>
      </c>
      <c r="D145" s="73">
        <f t="shared" si="6"/>
        <v>4611.11020207805</v>
      </c>
      <c r="E145" s="71">
        <f t="shared" si="7"/>
        <v>1650.7774523439418</v>
      </c>
      <c r="F145" s="73">
        <f>Normativy!$E$32</f>
        <v>60</v>
      </c>
      <c r="G145" s="53">
        <f t="shared" si="8"/>
        <v>6321.887654421992</v>
      </c>
    </row>
    <row r="146" spans="1:7" x14ac:dyDescent="0.2">
      <c r="A146" s="72">
        <v>151</v>
      </c>
      <c r="B146" s="81">
        <f>IF(A146&lt;Normativy!$E$14,A146/0.61, IF(A146&lt;Normativy!$E$15,Normativy!$F$15,IF(A146&lt;Normativy!$E$16,Normativy!$F$16+Normativy!$G$16*A146+Normativy!$H$16*A146^2,IF(A146&lt;Normativy!$E$17,Normativy!$F$17+Normativy!$G$17*A146+Normativy!$H$17*A146^2,Normativy!$F$18))))</f>
        <v>61.237994</v>
      </c>
      <c r="C146" s="71">
        <f>Normativy!$C$14</f>
        <v>23484</v>
      </c>
      <c r="D146" s="73">
        <f t="shared" si="6"/>
        <v>4601.8489763070938</v>
      </c>
      <c r="E146" s="71">
        <f t="shared" si="7"/>
        <v>1647.4619335179395</v>
      </c>
      <c r="F146" s="73">
        <f>Normativy!$E$32</f>
        <v>60</v>
      </c>
      <c r="G146" s="53">
        <f t="shared" si="8"/>
        <v>6309.3109098250334</v>
      </c>
    </row>
    <row r="147" spans="1:7" x14ac:dyDescent="0.2">
      <c r="A147" s="72">
        <v>152</v>
      </c>
      <c r="B147" s="81">
        <f>IF(A147&lt;Normativy!$E$14,A147/0.61, IF(A147&lt;Normativy!$E$15,Normativy!$F$15,IF(A147&lt;Normativy!$E$16,Normativy!$F$16+Normativy!$G$16*A147+Normativy!$H$16*A147^2,IF(A147&lt;Normativy!$E$17,Normativy!$F$17+Normativy!$G$17*A147+Normativy!$H$17*A147^2,Normativy!$F$18))))</f>
        <v>61.360576000000002</v>
      </c>
      <c r="C147" s="71">
        <f>Normativy!$C$14</f>
        <v>23484</v>
      </c>
      <c r="D147" s="73">
        <f t="shared" si="6"/>
        <v>4592.6557143140253</v>
      </c>
      <c r="E147" s="71">
        <f t="shared" si="7"/>
        <v>1644.1707457244211</v>
      </c>
      <c r="F147" s="73">
        <f>Normativy!$E$32</f>
        <v>60</v>
      </c>
      <c r="G147" s="53">
        <f t="shared" si="8"/>
        <v>6296.8264600384464</v>
      </c>
    </row>
    <row r="148" spans="1:7" x14ac:dyDescent="0.2">
      <c r="A148" s="72">
        <v>153</v>
      </c>
      <c r="B148" s="81">
        <f>IF(A148&lt;Normativy!$E$14,A148/0.61, IF(A148&lt;Normativy!$E$15,Normativy!$F$15,IF(A148&lt;Normativy!$E$16,Normativy!$F$16+Normativy!$G$16*A148+Normativy!$H$16*A148^2,IF(A148&lt;Normativy!$E$17,Normativy!$F$17+Normativy!$G$17*A148+Normativy!$H$17*A148^2,Normativy!$F$18))))</f>
        <v>61.482746000000006</v>
      </c>
      <c r="C148" s="71">
        <f>Normativy!$C$14</f>
        <v>23484</v>
      </c>
      <c r="D148" s="73">
        <f t="shared" si="6"/>
        <v>4583.5298247739283</v>
      </c>
      <c r="E148" s="71">
        <f t="shared" si="7"/>
        <v>1640.9036772690663</v>
      </c>
      <c r="F148" s="73">
        <f>Normativy!$E$32</f>
        <v>60</v>
      </c>
      <c r="G148" s="53">
        <f t="shared" si="8"/>
        <v>6284.4335020429944</v>
      </c>
    </row>
    <row r="149" spans="1:7" x14ac:dyDescent="0.2">
      <c r="A149" s="72">
        <v>154</v>
      </c>
      <c r="B149" s="81">
        <f>IF(A149&lt;Normativy!$E$14,A149/0.61, IF(A149&lt;Normativy!$E$15,Normativy!$F$15,IF(A149&lt;Normativy!$E$16,Normativy!$F$16+Normativy!$G$16*A149+Normativy!$H$16*A149^2,IF(A149&lt;Normativy!$E$17,Normativy!$F$17+Normativy!$G$17*A149+Normativy!$H$17*A149^2,Normativy!$F$18))))</f>
        <v>61.604503999999991</v>
      </c>
      <c r="C149" s="71">
        <f>Normativy!$C$14</f>
        <v>23484</v>
      </c>
      <c r="D149" s="73">
        <f t="shared" si="6"/>
        <v>4574.4707237639641</v>
      </c>
      <c r="E149" s="71">
        <f t="shared" si="7"/>
        <v>1637.6605191074991</v>
      </c>
      <c r="F149" s="73">
        <f>Normativy!$E$32</f>
        <v>60</v>
      </c>
      <c r="G149" s="53">
        <f t="shared" si="8"/>
        <v>6272.1312428714627</v>
      </c>
    </row>
    <row r="150" spans="1:7" x14ac:dyDescent="0.2">
      <c r="A150" s="72">
        <v>155</v>
      </c>
      <c r="B150" s="81">
        <f>IF(A150&lt;Normativy!$E$14,A150/0.61, IF(A150&lt;Normativy!$E$15,Normativy!$F$15,IF(A150&lt;Normativy!$E$16,Normativy!$F$16+Normativy!$G$16*A150+Normativy!$H$16*A150^2,IF(A150&lt;Normativy!$E$17,Normativy!$F$17+Normativy!$G$17*A150+Normativy!$H$17*A150^2,Normativy!$F$18))))</f>
        <v>61.725849999999994</v>
      </c>
      <c r="C150" s="71">
        <f>Normativy!$C$14</f>
        <v>23484</v>
      </c>
      <c r="D150" s="73">
        <f t="shared" si="6"/>
        <v>4565.477834651123</v>
      </c>
      <c r="E150" s="71">
        <f t="shared" si="7"/>
        <v>1634.4410648051019</v>
      </c>
      <c r="F150" s="73">
        <f>Normativy!$E$32</f>
        <v>60</v>
      </c>
      <c r="G150" s="53">
        <f t="shared" si="8"/>
        <v>6259.9188994562246</v>
      </c>
    </row>
    <row r="151" spans="1:7" x14ac:dyDescent="0.2">
      <c r="A151" s="72">
        <v>156</v>
      </c>
      <c r="B151" s="81">
        <f>IF(A151&lt;Normativy!$E$14,A151/0.61, IF(A151&lt;Normativy!$E$15,Normativy!$F$15,IF(A151&lt;Normativy!$E$16,Normativy!$F$16+Normativy!$G$16*A151+Normativy!$H$16*A151^2,IF(A151&lt;Normativy!$E$17,Normativy!$F$17+Normativy!$G$17*A151+Normativy!$H$17*A151^2,Normativy!$F$18))))</f>
        <v>61.846784</v>
      </c>
      <c r="C151" s="71">
        <f>Normativy!$C$14</f>
        <v>23484</v>
      </c>
      <c r="D151" s="73">
        <f t="shared" si="6"/>
        <v>4556.5505879820685</v>
      </c>
      <c r="E151" s="71">
        <f t="shared" si="7"/>
        <v>1631.2451104975805</v>
      </c>
      <c r="F151" s="73">
        <f>Normativy!$E$32</f>
        <v>60</v>
      </c>
      <c r="G151" s="53">
        <f t="shared" si="8"/>
        <v>6247.7956984796492</v>
      </c>
    </row>
    <row r="152" spans="1:7" x14ac:dyDescent="0.2">
      <c r="A152" s="72">
        <v>157</v>
      </c>
      <c r="B152" s="81">
        <f>IF(A152&lt;Normativy!$E$14,A152/0.61, IF(A152&lt;Normativy!$E$15,Normativy!$F$15,IF(A152&lt;Normativy!$E$16,Normativy!$F$16+Normativy!$G$16*A152+Normativy!$H$16*A152^2,IF(A152&lt;Normativy!$E$17,Normativy!$F$17+Normativy!$G$17*A152+Normativy!$H$17*A152^2,Normativy!$F$18))))</f>
        <v>61.967306000000001</v>
      </c>
      <c r="C152" s="71">
        <f>Normativy!$C$14</f>
        <v>23484</v>
      </c>
      <c r="D152" s="73">
        <f t="shared" si="6"/>
        <v>4547.6884213749745</v>
      </c>
      <c r="E152" s="71">
        <f t="shared" si="7"/>
        <v>1628.0724548522408</v>
      </c>
      <c r="F152" s="73">
        <f>Normativy!$E$32</f>
        <v>60</v>
      </c>
      <c r="G152" s="53">
        <f t="shared" si="8"/>
        <v>6235.7608762272157</v>
      </c>
    </row>
    <row r="153" spans="1:7" x14ac:dyDescent="0.2">
      <c r="A153" s="72">
        <v>158</v>
      </c>
      <c r="B153" s="81">
        <f>IF(A153&lt;Normativy!$E$14,A153/0.61, IF(A153&lt;Normativy!$E$15,Normativy!$F$15,IF(A153&lt;Normativy!$E$16,Normativy!$F$16+Normativy!$G$16*A153+Normativy!$H$16*A153^2,IF(A153&lt;Normativy!$E$17,Normativy!$F$17+Normativy!$G$17*A153+Normativy!$H$17*A153^2,Normativy!$F$18))))</f>
        <v>62.087416000000005</v>
      </c>
      <c r="C153" s="71">
        <f>Normativy!$C$14</f>
        <v>23484</v>
      </c>
      <c r="D153" s="73">
        <f t="shared" si="6"/>
        <v>4538.8907794133356</v>
      </c>
      <c r="E153" s="71">
        <f t="shared" si="7"/>
        <v>1624.9228990299741</v>
      </c>
      <c r="F153" s="73">
        <f>Normativy!$E$32</f>
        <v>60</v>
      </c>
      <c r="G153" s="53">
        <f t="shared" si="8"/>
        <v>6223.81367844331</v>
      </c>
    </row>
    <row r="154" spans="1:7" x14ac:dyDescent="0.2">
      <c r="A154" s="72">
        <v>159</v>
      </c>
      <c r="B154" s="81">
        <f>IF(A154&lt;Normativy!$E$14,A154/0.61, IF(A154&lt;Normativy!$E$15,Normativy!$F$15,IF(A154&lt;Normativy!$E$16,Normativy!$F$16+Normativy!$G$16*A154+Normativy!$H$16*A154^2,IF(A154&lt;Normativy!$E$17,Normativy!$F$17+Normativy!$G$17*A154+Normativy!$H$17*A154^2,Normativy!$F$18))))</f>
        <v>62.20711399999999</v>
      </c>
      <c r="C154" s="71">
        <f>Normativy!$C$14</f>
        <v>23484</v>
      </c>
      <c r="D154" s="73">
        <f t="shared" si="6"/>
        <v>4530.1571135417089</v>
      </c>
      <c r="E154" s="71">
        <f t="shared" si="7"/>
        <v>1621.7962466479316</v>
      </c>
      <c r="F154" s="73">
        <f>Normativy!$E$32</f>
        <v>60</v>
      </c>
      <c r="G154" s="53">
        <f t="shared" si="8"/>
        <v>6211.9533601896401</v>
      </c>
    </row>
    <row r="155" spans="1:7" x14ac:dyDescent="0.2">
      <c r="A155" s="72">
        <v>160</v>
      </c>
      <c r="B155" s="81">
        <f>IF(A155&lt;Normativy!$E$14,A155/0.61, IF(A155&lt;Normativy!$E$15,Normativy!$F$15,IF(A155&lt;Normativy!$E$16,Normativy!$F$16+Normativy!$G$16*A155+Normativy!$H$16*A155^2,IF(A155&lt;Normativy!$E$17,Normativy!$F$17+Normativy!$G$17*A155+Normativy!$H$17*A155^2,Normativy!$F$18))))</f>
        <v>62.326399999999992</v>
      </c>
      <c r="C155" s="71">
        <f>Normativy!$C$14</f>
        <v>23484</v>
      </c>
      <c r="D155" s="73">
        <f t="shared" si="6"/>
        <v>4521.4868819633421</v>
      </c>
      <c r="E155" s="71">
        <f t="shared" si="7"/>
        <v>1618.6923037428764</v>
      </c>
      <c r="F155" s="73">
        <f>Normativy!$E$32</f>
        <v>60</v>
      </c>
      <c r="G155" s="53">
        <f t="shared" si="8"/>
        <v>6200.179185706218</v>
      </c>
    </row>
    <row r="156" spans="1:7" x14ac:dyDescent="0.2">
      <c r="A156" s="72">
        <v>161</v>
      </c>
      <c r="B156" s="81">
        <f>IF(A156&lt;Normativy!$E$14,A156/0.61, IF(A156&lt;Normativy!$E$15,Normativy!$F$15,IF(A156&lt;Normativy!$E$16,Normativy!$F$16+Normativy!$G$16*A156+Normativy!$H$16*A156^2,IF(A156&lt;Normativy!$E$17,Normativy!$F$17+Normativy!$G$17*A156+Normativy!$H$17*A156^2,Normativy!$F$18))))</f>
        <v>62.445273999999998</v>
      </c>
      <c r="C156" s="71">
        <f>Normativy!$C$14</f>
        <v>23484</v>
      </c>
      <c r="D156" s="73">
        <f t="shared" si="6"/>
        <v>4512.8795495396498</v>
      </c>
      <c r="E156" s="71">
        <f t="shared" si="7"/>
        <v>1615.6108787351945</v>
      </c>
      <c r="F156" s="73">
        <f>Normativy!$E$32</f>
        <v>60</v>
      </c>
      <c r="G156" s="53">
        <f t="shared" si="8"/>
        <v>6188.4904282748448</v>
      </c>
    </row>
    <row r="157" spans="1:7" x14ac:dyDescent="0.2">
      <c r="A157" s="72">
        <v>162</v>
      </c>
      <c r="B157" s="81">
        <f>IF(A157&lt;Normativy!$E$14,A157/0.61, IF(A157&lt;Normativy!$E$15,Normativy!$F$15,IF(A157&lt;Normativy!$E$16,Normativy!$F$16+Normativy!$G$16*A157+Normativy!$H$16*A157^2,IF(A157&lt;Normativy!$E$17,Normativy!$F$17+Normativy!$G$17*A157+Normativy!$H$17*A157^2,Normativy!$F$18))))</f>
        <v>62.563735999999999</v>
      </c>
      <c r="C157" s="71">
        <f>Normativy!$C$14</f>
        <v>23484</v>
      </c>
      <c r="D157" s="73">
        <f t="shared" si="6"/>
        <v>4504.3345876915018</v>
      </c>
      <c r="E157" s="71">
        <f t="shared" si="7"/>
        <v>1612.5517823935577</v>
      </c>
      <c r="F157" s="73">
        <f>Normativy!$E$32</f>
        <v>60</v>
      </c>
      <c r="G157" s="53">
        <f t="shared" si="8"/>
        <v>6176.8863700850598</v>
      </c>
    </row>
    <row r="158" spans="1:7" x14ac:dyDescent="0.2">
      <c r="A158" s="72">
        <v>163</v>
      </c>
      <c r="B158" s="81">
        <f>IF(A158&lt;Normativy!$E$14,A158/0.61, IF(A158&lt;Normativy!$E$15,Normativy!$F$15,IF(A158&lt;Normativy!$E$16,Normativy!$F$16+Normativy!$G$16*A158+Normativy!$H$16*A158^2,IF(A158&lt;Normativy!$E$17,Normativy!$F$17+Normativy!$G$17*A158+Normativy!$H$17*A158^2,Normativy!$F$18))))</f>
        <v>62.681786000000002</v>
      </c>
      <c r="C158" s="71">
        <f>Normativy!$C$14</f>
        <v>23484</v>
      </c>
      <c r="D158" s="73">
        <f t="shared" si="6"/>
        <v>4495.8514743022788</v>
      </c>
      <c r="E158" s="71">
        <f t="shared" si="7"/>
        <v>1609.5148278002157</v>
      </c>
      <c r="F158" s="73">
        <f>Normativy!$E$32</f>
        <v>60</v>
      </c>
      <c r="G158" s="53">
        <f t="shared" si="8"/>
        <v>6165.366302102495</v>
      </c>
    </row>
    <row r="159" spans="1:7" x14ac:dyDescent="0.2">
      <c r="A159" s="72">
        <v>164</v>
      </c>
      <c r="B159" s="81">
        <f>IF(A159&lt;Normativy!$E$14,A159/0.61, IF(A159&lt;Normativy!$E$15,Normativy!$F$15,IF(A159&lt;Normativy!$E$16,Normativy!$F$16+Normativy!$G$16*A159+Normativy!$H$16*A159^2,IF(A159&lt;Normativy!$E$17,Normativy!$F$17+Normativy!$G$17*A159+Normativy!$H$17*A159^2,Normativy!$F$18))))</f>
        <v>62.799424000000002</v>
      </c>
      <c r="C159" s="71">
        <f>Normativy!$C$14</f>
        <v>23484</v>
      </c>
      <c r="D159" s="73">
        <f t="shared" si="6"/>
        <v>4487.4296936226674</v>
      </c>
      <c r="E159" s="71">
        <f t="shared" si="7"/>
        <v>1606.4998303169148</v>
      </c>
      <c r="F159" s="73">
        <f>Normativy!$E$32</f>
        <v>60</v>
      </c>
      <c r="G159" s="53">
        <f t="shared" si="8"/>
        <v>6153.9295239395824</v>
      </c>
    </row>
    <row r="160" spans="1:7" x14ac:dyDescent="0.2">
      <c r="A160" s="72">
        <v>165</v>
      </c>
      <c r="B160" s="81">
        <f>IF(A160&lt;Normativy!$E$14,A160/0.61, IF(A160&lt;Normativy!$E$15,Normativy!$F$15,IF(A160&lt;Normativy!$E$16,Normativy!$F$16+Normativy!$G$16*A160+Normativy!$H$16*A160^2,IF(A160&lt;Normativy!$E$17,Normativy!$F$17+Normativy!$G$17*A160+Normativy!$H$17*A160^2,Normativy!$F$18))))</f>
        <v>62.916650000000004</v>
      </c>
      <c r="C160" s="71">
        <f>Normativy!$C$14</f>
        <v>23484</v>
      </c>
      <c r="D160" s="73">
        <f t="shared" si="6"/>
        <v>4479.0687361771488</v>
      </c>
      <c r="E160" s="71">
        <f t="shared" si="7"/>
        <v>1603.5066075514192</v>
      </c>
      <c r="F160" s="73">
        <f>Normativy!$E$32</f>
        <v>60</v>
      </c>
      <c r="G160" s="53">
        <f t="shared" si="8"/>
        <v>6142.5753437285675</v>
      </c>
    </row>
    <row r="161" spans="1:7" x14ac:dyDescent="0.2">
      <c r="A161" s="72">
        <v>166</v>
      </c>
      <c r="B161" s="81">
        <f>IF(A161&lt;Normativy!$E$14,A161/0.61, IF(A161&lt;Normativy!$E$15,Normativy!$F$15,IF(A161&lt;Normativy!$E$16,Normativy!$F$16+Normativy!$G$16*A161+Normativy!$H$16*A161^2,IF(A161&lt;Normativy!$E$17,Normativy!$F$17+Normativy!$G$17*A161+Normativy!$H$17*A161^2,Normativy!$F$18))))</f>
        <v>63.033464000000009</v>
      </c>
      <c r="C161" s="71">
        <f>Normativy!$C$14</f>
        <v>23484</v>
      </c>
      <c r="D161" s="73">
        <f t="shared" si="6"/>
        <v>4470.7680986721589</v>
      </c>
      <c r="E161" s="71">
        <f t="shared" si="7"/>
        <v>1600.5349793246328</v>
      </c>
      <c r="F161" s="73">
        <f>Normativy!$E$32</f>
        <v>60</v>
      </c>
      <c r="G161" s="53">
        <f t="shared" si="8"/>
        <v>6131.3030779967921</v>
      </c>
    </row>
    <row r="162" spans="1:7" x14ac:dyDescent="0.2">
      <c r="A162" s="72">
        <v>167</v>
      </c>
      <c r="B162" s="81">
        <f>IF(A162&lt;Normativy!$E$14,A162/0.61, IF(A162&lt;Normativy!$E$15,Normativy!$F$15,IF(A162&lt;Normativy!$E$16,Normativy!$F$16+Normativy!$G$16*A162+Normativy!$H$16*A162^2,IF(A162&lt;Normativy!$E$17,Normativy!$F$17+Normativy!$G$17*A162+Normativy!$H$17*A162^2,Normativy!$F$18))))</f>
        <v>63.149865999999996</v>
      </c>
      <c r="C162" s="71">
        <f>Normativy!$C$14</f>
        <v>23484</v>
      </c>
      <c r="D162" s="73">
        <f t="shared" si="6"/>
        <v>4462.5272839058762</v>
      </c>
      <c r="E162" s="71">
        <f t="shared" si="7"/>
        <v>1597.5847676383037</v>
      </c>
      <c r="F162" s="73">
        <f>Normativy!$E$32</f>
        <v>60</v>
      </c>
      <c r="G162" s="53">
        <f t="shared" si="8"/>
        <v>6120.1120515441798</v>
      </c>
    </row>
    <row r="163" spans="1:7" x14ac:dyDescent="0.2">
      <c r="A163" s="72">
        <v>168</v>
      </c>
      <c r="B163" s="81">
        <f>IF(A163&lt;Normativy!$E$14,A163/0.61, IF(A163&lt;Normativy!$E$15,Normativy!$F$15,IF(A163&lt;Normativy!$E$16,Normativy!$F$16+Normativy!$G$16*A163+Normativy!$H$16*A163^2,IF(A163&lt;Normativy!$E$17,Normativy!$F$17+Normativy!$G$17*A163+Normativy!$H$17*A163^2,Normativy!$F$18))))</f>
        <v>63.265855999999999</v>
      </c>
      <c r="C163" s="71">
        <f>Normativy!$C$14</f>
        <v>23484</v>
      </c>
      <c r="D163" s="73">
        <f t="shared" si="6"/>
        <v>4454.3458006795954</v>
      </c>
      <c r="E163" s="71">
        <f t="shared" si="7"/>
        <v>1594.6557966432952</v>
      </c>
      <c r="F163" s="73">
        <f>Normativy!$E$32</f>
        <v>60</v>
      </c>
      <c r="G163" s="53">
        <f t="shared" si="8"/>
        <v>6109.001597322891</v>
      </c>
    </row>
    <row r="164" spans="1:7" x14ac:dyDescent="0.2">
      <c r="A164" s="72">
        <v>169</v>
      </c>
      <c r="B164" s="81">
        <f>IF(A164&lt;Normativy!$E$14,A164/0.61, IF(A164&lt;Normativy!$E$15,Normativy!$F$15,IF(A164&lt;Normativy!$E$16,Normativy!$F$16+Normativy!$G$16*A164+Normativy!$H$16*A164^2,IF(A164&lt;Normativy!$E$17,Normativy!$F$17+Normativy!$G$17*A164+Normativy!$H$17*A164^2,Normativy!$F$18))))</f>
        <v>63.381433999999999</v>
      </c>
      <c r="C164" s="71">
        <f>Normativy!$C$14</f>
        <v>23484</v>
      </c>
      <c r="D164" s="73">
        <f t="shared" si="6"/>
        <v>4446.2231637106852</v>
      </c>
      <c r="E164" s="71">
        <f t="shared" si="7"/>
        <v>1591.7478926084252</v>
      </c>
      <c r="F164" s="73">
        <f>Normativy!$E$32</f>
        <v>60</v>
      </c>
      <c r="G164" s="53">
        <f t="shared" si="8"/>
        <v>6097.9710563191102</v>
      </c>
    </row>
    <row r="165" spans="1:7" x14ac:dyDescent="0.2">
      <c r="A165" s="72">
        <v>170</v>
      </c>
      <c r="B165" s="81">
        <f>IF(A165&lt;Normativy!$E$14,A165/0.61, IF(A165&lt;Normativy!$E$15,Normativy!$F$15,IF(A165&lt;Normativy!$E$16,Normativy!$F$16+Normativy!$G$16*A165+Normativy!$H$16*A165^2,IF(A165&lt;Normativy!$E$17,Normativy!$F$17+Normativy!$G$17*A165+Normativy!$H$17*A165^2,Normativy!$F$18))))</f>
        <v>63.496600000000001</v>
      </c>
      <c r="C165" s="71">
        <f>Normativy!$C$14</f>
        <v>23484</v>
      </c>
      <c r="D165" s="73">
        <f t="shared" si="6"/>
        <v>4438.1588935470563</v>
      </c>
      <c r="E165" s="71">
        <f t="shared" si="7"/>
        <v>1588.860883889846</v>
      </c>
      <c r="F165" s="73">
        <f>Normativy!$E$32</f>
        <v>60</v>
      </c>
      <c r="G165" s="53">
        <f t="shared" si="8"/>
        <v>6087.0197774369026</v>
      </c>
    </row>
    <row r="166" spans="1:7" x14ac:dyDescent="0.2">
      <c r="A166" s="72">
        <v>171</v>
      </c>
      <c r="B166" s="81">
        <f>IF(A166&lt;Normativy!$E$14,A166/0.61, IF(A166&lt;Normativy!$E$15,Normativy!$F$15,IF(A166&lt;Normativy!$E$16,Normativy!$F$16+Normativy!$G$16*A166+Normativy!$H$16*A166^2,IF(A166&lt;Normativy!$E$17,Normativy!$F$17+Normativy!$G$17*A166+Normativy!$H$17*A166^2,Normativy!$F$18))))</f>
        <v>63.611353999999992</v>
      </c>
      <c r="C166" s="71">
        <f>Normativy!$C$14</f>
        <v>23484</v>
      </c>
      <c r="D166" s="73">
        <f t="shared" si="6"/>
        <v>4430.1525164831428</v>
      </c>
      <c r="E166" s="71">
        <f t="shared" si="7"/>
        <v>1585.994600900965</v>
      </c>
      <c r="F166" s="73">
        <f>Normativy!$E$32</f>
        <v>60</v>
      </c>
      <c r="G166" s="53">
        <f t="shared" si="8"/>
        <v>6076.1471173841073</v>
      </c>
    </row>
    <row r="167" spans="1:7" x14ac:dyDescent="0.2">
      <c r="A167" s="72">
        <v>172</v>
      </c>
      <c r="B167" s="81">
        <f>IF(A167&lt;Normativy!$E$14,A167/0.61, IF(A167&lt;Normativy!$E$15,Normativy!$F$15,IF(A167&lt;Normativy!$E$16,Normativy!$F$16+Normativy!$G$16*A167+Normativy!$H$16*A167^2,IF(A167&lt;Normativy!$E$17,Normativy!$F$17+Normativy!$G$17*A167+Normativy!$H$17*A167^2,Normativy!$F$18))))</f>
        <v>63.725695999999992</v>
      </c>
      <c r="C167" s="71">
        <f>Normativy!$C$14</f>
        <v>23484</v>
      </c>
      <c r="D167" s="73">
        <f t="shared" si="6"/>
        <v>4422.2035644773505</v>
      </c>
      <c r="E167" s="71">
        <f t="shared" si="7"/>
        <v>1583.1488760828913</v>
      </c>
      <c r="F167" s="73">
        <f>Normativy!$E$32</f>
        <v>60</v>
      </c>
      <c r="G167" s="53">
        <f t="shared" si="8"/>
        <v>6065.352440560242</v>
      </c>
    </row>
    <row r="168" spans="1:7" x14ac:dyDescent="0.2">
      <c r="A168" s="72">
        <v>173</v>
      </c>
      <c r="B168" s="81">
        <f>IF(A168&lt;Normativy!$E$14,A168/0.61, IF(A168&lt;Normativy!$E$15,Normativy!$F$15,IF(A168&lt;Normativy!$E$16,Normativy!$F$16+Normativy!$G$16*A168+Normativy!$H$16*A168^2,IF(A168&lt;Normativy!$E$17,Normativy!$F$17+Normativy!$G$17*A168+Normativy!$H$17*A168^2,Normativy!$F$18))))</f>
        <v>63.839625999999996</v>
      </c>
      <c r="C168" s="71">
        <f>Normativy!$C$14</f>
        <v>23484</v>
      </c>
      <c r="D168" s="73">
        <f t="shared" si="6"/>
        <v>4414.3115750709449</v>
      </c>
      <c r="E168" s="71">
        <f t="shared" si="7"/>
        <v>1580.3235438753982</v>
      </c>
      <c r="F168" s="73">
        <f>Normativy!$E$32</f>
        <v>60</v>
      </c>
      <c r="G168" s="53">
        <f t="shared" si="8"/>
        <v>6054.635118946343</v>
      </c>
    </row>
    <row r="169" spans="1:7" x14ac:dyDescent="0.2">
      <c r="A169" s="72">
        <v>174</v>
      </c>
      <c r="B169" s="81">
        <f>IF(A169&lt;Normativy!$E$14,A169/0.61, IF(A169&lt;Normativy!$E$15,Normativy!$F$15,IF(A169&lt;Normativy!$E$16,Normativy!$F$16+Normativy!$G$16*A169+Normativy!$H$16*A169^2,IF(A169&lt;Normativy!$E$17,Normativy!$F$17+Normativy!$G$17*A169+Normativy!$H$17*A169^2,Normativy!$F$18))))</f>
        <v>63.953143999999995</v>
      </c>
      <c r="C169" s="71">
        <f>Normativy!$C$14</f>
        <v>23484</v>
      </c>
      <c r="D169" s="73">
        <f t="shared" si="6"/>
        <v>4406.4760913083492</v>
      </c>
      <c r="E169" s="71">
        <f t="shared" si="7"/>
        <v>1577.5184406883889</v>
      </c>
      <c r="F169" s="73">
        <f>Normativy!$E$32</f>
        <v>60</v>
      </c>
      <c r="G169" s="53">
        <f t="shared" si="8"/>
        <v>6043.9945319967383</v>
      </c>
    </row>
    <row r="170" spans="1:7" x14ac:dyDescent="0.2">
      <c r="A170" s="72">
        <v>175</v>
      </c>
      <c r="B170" s="81">
        <f>IF(A170&lt;Normativy!$E$14,A170/0.61, IF(A170&lt;Normativy!$E$15,Normativy!$F$15,IF(A170&lt;Normativy!$E$16,Normativy!$F$16+Normativy!$G$16*A170+Normativy!$H$16*A170^2,IF(A170&lt;Normativy!$E$17,Normativy!$F$17+Normativy!$G$17*A170+Normativy!$H$17*A170^2,Normativy!$F$18))))</f>
        <v>64.066249999999997</v>
      </c>
      <c r="C170" s="71">
        <f>Normativy!$C$14</f>
        <v>23484</v>
      </c>
      <c r="D170" s="73">
        <f t="shared" si="6"/>
        <v>4398.6966616588297</v>
      </c>
      <c r="E170" s="71">
        <f t="shared" si="7"/>
        <v>1574.733404873861</v>
      </c>
      <c r="F170" s="73">
        <f>Normativy!$E$32</f>
        <v>60</v>
      </c>
      <c r="G170" s="53">
        <f t="shared" si="8"/>
        <v>6033.4300665326909</v>
      </c>
    </row>
    <row r="171" spans="1:7" x14ac:dyDescent="0.2">
      <c r="A171" s="72">
        <v>176</v>
      </c>
      <c r="B171" s="81">
        <f>IF(A171&lt;Normativy!$E$14,A171/0.61, IF(A171&lt;Normativy!$E$15,Normativy!$F$15,IF(A171&lt;Normativy!$E$16,Normativy!$F$16+Normativy!$G$16*A171+Normativy!$H$16*A171^2,IF(A171&lt;Normativy!$E$17,Normativy!$F$17+Normativy!$G$17*A171+Normativy!$H$17*A171^2,Normativy!$F$18))))</f>
        <v>64.178944000000001</v>
      </c>
      <c r="C171" s="71">
        <f>Normativy!$C$14</f>
        <v>23484</v>
      </c>
      <c r="D171" s="73">
        <f t="shared" si="6"/>
        <v>4390.972839939529</v>
      </c>
      <c r="E171" s="71">
        <f t="shared" si="7"/>
        <v>1571.9682766983512</v>
      </c>
      <c r="F171" s="73">
        <f>Normativy!$E$32</f>
        <v>60</v>
      </c>
      <c r="G171" s="53">
        <f t="shared" si="8"/>
        <v>6022.9411166378804</v>
      </c>
    </row>
    <row r="172" spans="1:7" x14ac:dyDescent="0.2">
      <c r="A172" s="72">
        <v>177</v>
      </c>
      <c r="B172" s="81">
        <f>IF(A172&lt;Normativy!$E$14,A172/0.61, IF(A172&lt;Normativy!$E$15,Normativy!$F$15,IF(A172&lt;Normativy!$E$16,Normativy!$F$16+Normativy!$G$16*A172+Normativy!$H$16*A172^2,IF(A172&lt;Normativy!$E$17,Normativy!$F$17+Normativy!$G$17*A172+Normativy!$H$17*A172^2,Normativy!$F$18))))</f>
        <v>64.291226000000009</v>
      </c>
      <c r="C172" s="71">
        <f>Normativy!$C$14</f>
        <v>23484</v>
      </c>
      <c r="D172" s="73">
        <f t="shared" si="6"/>
        <v>4383.3041852398328</v>
      </c>
      <c r="E172" s="71">
        <f t="shared" si="7"/>
        <v>1569.22289831586</v>
      </c>
      <c r="F172" s="73">
        <f>Normativy!$E$32</f>
        <v>60</v>
      </c>
      <c r="G172" s="53">
        <f t="shared" si="8"/>
        <v>6012.527083555693</v>
      </c>
    </row>
    <row r="173" spans="1:7" x14ac:dyDescent="0.2">
      <c r="A173" s="72">
        <v>178</v>
      </c>
      <c r="B173" s="81">
        <f>IF(A173&lt;Normativy!$E$14,A173/0.61, IF(A173&lt;Normativy!$E$15,Normativy!$F$15,IF(A173&lt;Normativy!$E$16,Normativy!$F$16+Normativy!$G$16*A173+Normativy!$H$16*A173^2,IF(A173&lt;Normativy!$E$17,Normativy!$F$17+Normativy!$G$17*A173+Normativy!$H$17*A173^2,Normativy!$F$18))))</f>
        <v>64.403096000000005</v>
      </c>
      <c r="C173" s="71">
        <f>Normativy!$C$14</f>
        <v>23484</v>
      </c>
      <c r="D173" s="73">
        <f t="shared" si="6"/>
        <v>4375.6902618470394</v>
      </c>
      <c r="E173" s="71">
        <f t="shared" si="7"/>
        <v>1566.4971137412401</v>
      </c>
      <c r="F173" s="73">
        <f>Normativy!$E$32</f>
        <v>60</v>
      </c>
      <c r="G173" s="53">
        <f t="shared" si="8"/>
        <v>6002.1873755882798</v>
      </c>
    </row>
    <row r="174" spans="1:7" x14ac:dyDescent="0.2">
      <c r="A174" s="72">
        <v>179</v>
      </c>
      <c r="B174" s="81">
        <f>IF(A174&lt;Normativy!$E$14,A174/0.61, IF(A174&lt;Normativy!$E$15,Normativy!$F$15,IF(A174&lt;Normativy!$E$16,Normativy!$F$16+Normativy!$G$16*A174+Normativy!$H$16*A174^2,IF(A174&lt;Normativy!$E$17,Normativy!$F$17+Normativy!$G$17*A174+Normativy!$H$17*A174^2,Normativy!$F$18))))</f>
        <v>64.514554000000004</v>
      </c>
      <c r="C174" s="71">
        <f>Normativy!$C$14</f>
        <v>23484</v>
      </c>
      <c r="D174" s="73">
        <f t="shared" si="6"/>
        <v>4368.1306391732942</v>
      </c>
      <c r="E174" s="71">
        <f t="shared" si="7"/>
        <v>1563.7907688240393</v>
      </c>
      <c r="F174" s="73">
        <f>Normativy!$E$32</f>
        <v>60</v>
      </c>
      <c r="G174" s="53">
        <f t="shared" si="8"/>
        <v>5991.9214079973335</v>
      </c>
    </row>
    <row r="175" spans="1:7" x14ac:dyDescent="0.2">
      <c r="A175" s="72">
        <v>180</v>
      </c>
      <c r="B175" s="81">
        <f>IF(A175&lt;Normativy!$E$14,A175/0.61, IF(A175&lt;Normativy!$E$15,Normativy!$F$15,IF(A175&lt;Normativy!$E$16,Normativy!$F$16+Normativy!$G$16*A175+Normativy!$H$16*A175^2,IF(A175&lt;Normativy!$E$17,Normativy!$F$17+Normativy!$G$17*A175+Normativy!$H$17*A175^2,Normativy!$F$18))))</f>
        <v>64.625599999999991</v>
      </c>
      <c r="C175" s="71">
        <f>Normativy!$C$14</f>
        <v>23484</v>
      </c>
      <c r="D175" s="73">
        <f t="shared" si="6"/>
        <v>4360.6248916837922</v>
      </c>
      <c r="E175" s="71">
        <f t="shared" si="7"/>
        <v>1561.1037112227975</v>
      </c>
      <c r="F175" s="73">
        <f>Normativy!$E$32</f>
        <v>60</v>
      </c>
      <c r="G175" s="53">
        <f t="shared" si="8"/>
        <v>5981.7286029065899</v>
      </c>
    </row>
    <row r="176" spans="1:7" x14ac:dyDescent="0.2">
      <c r="A176" s="72">
        <v>181</v>
      </c>
      <c r="B176" s="81">
        <f>IF(A176&lt;Normativy!$E$14,A176/0.61, IF(A176&lt;Normativy!$E$15,Normativy!$F$15,IF(A176&lt;Normativy!$E$16,Normativy!$F$16+Normativy!$G$16*A176+Normativy!$H$16*A176^2,IF(A176&lt;Normativy!$E$17,Normativy!$F$17+Normativy!$G$17*A176+Normativy!$H$17*A176^2,Normativy!$F$18))))</f>
        <v>64.736233999999996</v>
      </c>
      <c r="C176" s="71">
        <f>Normativy!$C$14</f>
        <v>23484</v>
      </c>
      <c r="D176" s="73">
        <f t="shared" si="6"/>
        <v>4353.1725988261842</v>
      </c>
      <c r="E176" s="71">
        <f t="shared" si="7"/>
        <v>1558.4357903797738</v>
      </c>
      <c r="F176" s="73">
        <f>Normativy!$E$32</f>
        <v>60</v>
      </c>
      <c r="G176" s="53">
        <f t="shared" si="8"/>
        <v>5971.6083892059578</v>
      </c>
    </row>
    <row r="177" spans="1:7" x14ac:dyDescent="0.2">
      <c r="A177" s="72">
        <v>182</v>
      </c>
      <c r="B177" s="81">
        <f>IF(A177&lt;Normativy!$E$14,A177/0.61, IF(A177&lt;Normativy!$E$15,Normativy!$F$15,IF(A177&lt;Normativy!$E$16,Normativy!$F$16+Normativy!$G$16*A177+Normativy!$H$16*A177^2,IF(A177&lt;Normativy!$E$17,Normativy!$F$17+Normativy!$G$17*A177+Normativy!$H$17*A177^2,Normativy!$F$18))))</f>
        <v>64.846456000000003</v>
      </c>
      <c r="C177" s="71">
        <f>Normativy!$C$14</f>
        <v>23484</v>
      </c>
      <c r="D177" s="73">
        <f t="shared" si="6"/>
        <v>4345.7733449612115</v>
      </c>
      <c r="E177" s="71">
        <f t="shared" si="7"/>
        <v>1555.7868574961137</v>
      </c>
      <c r="F177" s="73">
        <f>Normativy!$E$32</f>
        <v>60</v>
      </c>
      <c r="G177" s="53">
        <f t="shared" si="8"/>
        <v>5961.5602024573254</v>
      </c>
    </row>
    <row r="178" spans="1:7" x14ac:dyDescent="0.2">
      <c r="A178" s="72">
        <v>183</v>
      </c>
      <c r="B178" s="81">
        <f>IF(A178&lt;Normativy!$E$14,A178/0.61, IF(A178&lt;Normativy!$E$15,Normativy!$F$15,IF(A178&lt;Normativy!$E$16,Normativy!$F$16+Normativy!$G$16*A178+Normativy!$H$16*A178^2,IF(A178&lt;Normativy!$E$17,Normativy!$F$17+Normativy!$G$17*A178+Normativy!$H$17*A178^2,Normativy!$F$18))))</f>
        <v>64.956265999999985</v>
      </c>
      <c r="C178" s="71">
        <f>Normativy!$C$14</f>
        <v>23484</v>
      </c>
      <c r="D178" s="73">
        <f t="shared" si="6"/>
        <v>4338.4267192944872</v>
      </c>
      <c r="E178" s="71">
        <f t="shared" si="7"/>
        <v>1553.1567655074264</v>
      </c>
      <c r="F178" s="73">
        <f>Normativy!$E$32</f>
        <v>60</v>
      </c>
      <c r="G178" s="53">
        <f t="shared" si="8"/>
        <v>5951.5834848019131</v>
      </c>
    </row>
    <row r="179" spans="1:7" x14ac:dyDescent="0.2">
      <c r="A179" s="72">
        <v>184</v>
      </c>
      <c r="B179" s="81">
        <f>IF(A179&lt;Normativy!$E$14,A179/0.61, IF(A179&lt;Normativy!$E$15,Normativy!$F$15,IF(A179&lt;Normativy!$E$16,Normativy!$F$16+Normativy!$G$16*A179+Normativy!$H$16*A179^2,IF(A179&lt;Normativy!$E$17,Normativy!$F$17+Normativy!$G$17*A179+Normativy!$H$17*A179^2,Normativy!$F$18))))</f>
        <v>65.065663999999998</v>
      </c>
      <c r="C179" s="71">
        <f>Normativy!$C$14</f>
        <v>23484</v>
      </c>
      <c r="D179" s="73">
        <f t="shared" si="6"/>
        <v>4331.1323158094565</v>
      </c>
      <c r="E179" s="71">
        <f t="shared" si="7"/>
        <v>1550.5453690597853</v>
      </c>
      <c r="F179" s="73">
        <f>Normativy!$E$32</f>
        <v>60</v>
      </c>
      <c r="G179" s="53">
        <f t="shared" si="8"/>
        <v>5941.6776848692416</v>
      </c>
    </row>
    <row r="180" spans="1:7" x14ac:dyDescent="0.2">
      <c r="A180" s="72">
        <v>185</v>
      </c>
      <c r="B180" s="81">
        <f>IF(A180&lt;Normativy!$E$14,A180/0.61, IF(A180&lt;Normativy!$E$15,Normativy!$F$15,IF(A180&lt;Normativy!$E$16,Normativy!$F$16+Normativy!$G$16*A180+Normativy!$H$16*A180^2,IF(A180&lt;Normativy!$E$17,Normativy!$F$17+Normativy!$G$17*A180+Normativy!$H$17*A180^2,Normativy!$F$18))))</f>
        <v>65.17465</v>
      </c>
      <c r="C180" s="71">
        <f>Normativy!$C$14</f>
        <v>23484</v>
      </c>
      <c r="D180" s="73">
        <f t="shared" si="6"/>
        <v>4323.8897332014822</v>
      </c>
      <c r="E180" s="71">
        <f t="shared" si="7"/>
        <v>1547.9525244861306</v>
      </c>
      <c r="F180" s="73">
        <f>Normativy!$E$32</f>
        <v>60</v>
      </c>
      <c r="G180" s="53">
        <f t="shared" si="8"/>
        <v>5931.8422576876128</v>
      </c>
    </row>
    <row r="181" spans="1:7" x14ac:dyDescent="0.2">
      <c r="A181" s="72">
        <v>186</v>
      </c>
      <c r="B181" s="81">
        <f>IF(A181&lt;Normativy!$E$14,A181/0.61, IF(A181&lt;Normativy!$E$15,Normativy!$F$15,IF(A181&lt;Normativy!$E$16,Normativy!$F$16+Normativy!$G$16*A181+Normativy!$H$16*A181^2,IF(A181&lt;Normativy!$E$17,Normativy!$F$17+Normativy!$G$17*A181+Normativy!$H$17*A181^2,Normativy!$F$18))))</f>
        <v>65.28322399999999</v>
      </c>
      <c r="C181" s="71">
        <f>Normativy!$C$14</f>
        <v>23484</v>
      </c>
      <c r="D181" s="73">
        <f t="shared" si="6"/>
        <v>4316.6985748130337</v>
      </c>
      <c r="E181" s="71">
        <f t="shared" si="7"/>
        <v>1545.3780897830659</v>
      </c>
      <c r="F181" s="73">
        <f>Normativy!$E$32</f>
        <v>60</v>
      </c>
      <c r="G181" s="53">
        <f t="shared" si="8"/>
        <v>5922.0766645960994</v>
      </c>
    </row>
    <row r="182" spans="1:7" x14ac:dyDescent="0.2">
      <c r="A182" s="72">
        <v>187</v>
      </c>
      <c r="B182" s="81">
        <f>IF(A182&lt;Normativy!$E$14,A182/0.61, IF(A182&lt;Normativy!$E$15,Normativy!$F$15,IF(A182&lt;Normativy!$E$16,Normativy!$F$16+Normativy!$G$16*A182+Normativy!$H$16*A182^2,IF(A182&lt;Normativy!$E$17,Normativy!$F$17+Normativy!$G$17*A182+Normativy!$H$17*A182^2,Normativy!$F$18))))</f>
        <v>65.391385999999997</v>
      </c>
      <c r="C182" s="71">
        <f>Normativy!$C$14</f>
        <v>23484</v>
      </c>
      <c r="D182" s="73">
        <f t="shared" si="6"/>
        <v>4309.5584485699692</v>
      </c>
      <c r="E182" s="71">
        <f t="shared" si="7"/>
        <v>1542.8219245880489</v>
      </c>
      <c r="F182" s="73">
        <f>Normativy!$E$32</f>
        <v>60</v>
      </c>
      <c r="G182" s="53">
        <f t="shared" si="8"/>
        <v>5912.3803731580183</v>
      </c>
    </row>
    <row r="183" spans="1:7" x14ac:dyDescent="0.2">
      <c r="A183" s="72">
        <v>188</v>
      </c>
      <c r="B183" s="81">
        <f>IF(A183&lt;Normativy!$E$14,A183/0.61, IF(A183&lt;Normativy!$E$15,Normativy!$F$15,IF(A183&lt;Normativy!$E$16,Normativy!$F$16+Normativy!$G$16*A183+Normativy!$H$16*A183^2,IF(A183&lt;Normativy!$E$17,Normativy!$F$17+Normativy!$G$17*A183+Normativy!$H$17*A183^2,Normativy!$F$18))))</f>
        <v>65.499136000000007</v>
      </c>
      <c r="C183" s="71">
        <f>Normativy!$C$14</f>
        <v>23484</v>
      </c>
      <c r="D183" s="73">
        <f t="shared" si="6"/>
        <v>4302.468966918892</v>
      </c>
      <c r="E183" s="71">
        <f t="shared" si="7"/>
        <v>1540.2838901569633</v>
      </c>
      <c r="F183" s="73">
        <f>Normativy!$E$32</f>
        <v>60</v>
      </c>
      <c r="G183" s="53">
        <f t="shared" si="8"/>
        <v>5902.752857075855</v>
      </c>
    </row>
    <row r="184" spans="1:7" x14ac:dyDescent="0.2">
      <c r="A184" s="72">
        <v>189</v>
      </c>
      <c r="B184" s="81">
        <f>IF(A184&lt;Normativy!$E$14,A184/0.61, IF(A184&lt;Normativy!$E$15,Normativy!$F$15,IF(A184&lt;Normativy!$E$16,Normativy!$F$16+Normativy!$G$16*A184+Normativy!$H$16*A184^2,IF(A184&lt;Normativy!$E$17,Normativy!$F$17+Normativy!$G$17*A184+Normativy!$H$17*A184^2,Normativy!$F$18))))</f>
        <v>65.606474000000006</v>
      </c>
      <c r="C184" s="71">
        <f>Normativy!$C$14</f>
        <v>23484</v>
      </c>
      <c r="D184" s="73">
        <f t="shared" si="6"/>
        <v>4295.4297467655397</v>
      </c>
      <c r="E184" s="71">
        <f t="shared" si="7"/>
        <v>1537.7638493420632</v>
      </c>
      <c r="F184" s="73">
        <f>Normativy!$E$32</f>
        <v>60</v>
      </c>
      <c r="G184" s="53">
        <f t="shared" si="8"/>
        <v>5893.1935961076033</v>
      </c>
    </row>
    <row r="185" spans="1:7" x14ac:dyDescent="0.2">
      <c r="A185" s="72">
        <v>190</v>
      </c>
      <c r="B185" s="81">
        <f>IF(A185&lt;Normativy!$E$14,A185/0.61, IF(A185&lt;Normativy!$E$15,Normativy!$F$15,IF(A185&lt;Normativy!$E$16,Normativy!$F$16+Normativy!$G$16*A185+Normativy!$H$16*A185^2,IF(A185&lt;Normativy!$E$17,Normativy!$F$17+Normativy!$G$17*A185+Normativy!$H$17*A185^2,Normativy!$F$18))))</f>
        <v>65.713400000000007</v>
      </c>
      <c r="C185" s="71">
        <f>Normativy!$C$14</f>
        <v>23484</v>
      </c>
      <c r="D185" s="73">
        <f t="shared" si="6"/>
        <v>4288.4404094142137</v>
      </c>
      <c r="E185" s="71">
        <f t="shared" si="7"/>
        <v>1535.2616665702885</v>
      </c>
      <c r="F185" s="73">
        <f>Normativy!$E$32</f>
        <v>60</v>
      </c>
      <c r="G185" s="53">
        <f t="shared" si="8"/>
        <v>5883.7020759845018</v>
      </c>
    </row>
    <row r="186" spans="1:7" x14ac:dyDescent="0.2">
      <c r="A186" s="72">
        <v>191</v>
      </c>
      <c r="B186" s="81">
        <f>IF(A186&lt;Normativy!$E$14,A186/0.61, IF(A186&lt;Normativy!$E$15,Normativy!$F$15,IF(A186&lt;Normativy!$E$16,Normativy!$F$16+Normativy!$G$16*A186+Normativy!$H$16*A186^2,IF(A186&lt;Normativy!$E$17,Normativy!$F$17+Normativy!$G$17*A186+Normativy!$H$17*A186^2,Normativy!$F$18))))</f>
        <v>65.819914000000011</v>
      </c>
      <c r="C186" s="71">
        <f>Normativy!$C$14</f>
        <v>23484</v>
      </c>
      <c r="D186" s="73">
        <f t="shared" si="6"/>
        <v>4281.5005805082019</v>
      </c>
      <c r="E186" s="71">
        <f t="shared" si="7"/>
        <v>1532.7772078219361</v>
      </c>
      <c r="F186" s="73">
        <f>Normativy!$E$32</f>
        <v>60</v>
      </c>
      <c r="G186" s="53">
        <f t="shared" si="8"/>
        <v>5874.2777883301378</v>
      </c>
    </row>
    <row r="187" spans="1:7" x14ac:dyDescent="0.2">
      <c r="A187" s="72">
        <v>192</v>
      </c>
      <c r="B187" s="81">
        <f>IF(A187&lt;Normativy!$E$14,A187/0.61, IF(A187&lt;Normativy!$E$15,Normativy!$F$15,IF(A187&lt;Normativy!$E$16,Normativy!$F$16+Normativy!$G$16*A187+Normativy!$H$16*A187^2,IF(A187&lt;Normativy!$E$17,Normativy!$F$17+Normativy!$G$17*A187+Normativy!$H$17*A187^2,Normativy!$F$18))))</f>
        <v>65.92601599999999</v>
      </c>
      <c r="C187" s="71">
        <f>Normativy!$C$14</f>
        <v>23484</v>
      </c>
      <c r="D187" s="73">
        <f t="shared" si="6"/>
        <v>4274.6098899712069</v>
      </c>
      <c r="E187" s="71">
        <f t="shared" si="7"/>
        <v>1530.310340609692</v>
      </c>
      <c r="F187" s="73">
        <f>Normativy!$E$32</f>
        <v>60</v>
      </c>
      <c r="G187" s="53">
        <f t="shared" si="8"/>
        <v>5864.9202305808994</v>
      </c>
    </row>
    <row r="188" spans="1:7" x14ac:dyDescent="0.2">
      <c r="A188" s="72">
        <v>193</v>
      </c>
      <c r="B188" s="81">
        <f>IF(A188&lt;Normativy!$E$14,A188/0.61, IF(A188&lt;Normativy!$E$15,Normativy!$F$15,IF(A188&lt;Normativy!$E$16,Normativy!$F$16+Normativy!$G$16*A188+Normativy!$H$16*A188^2,IF(A188&lt;Normativy!$E$17,Normativy!$F$17+Normativy!$G$17*A188+Normativy!$H$17*A188^2,Normativy!$F$18))))</f>
        <v>66.031706</v>
      </c>
      <c r="C188" s="71">
        <f>Normativy!$C$14</f>
        <v>23484</v>
      </c>
      <c r="D188" s="73">
        <f t="shared" si="6"/>
        <v>4267.7679719497173</v>
      </c>
      <c r="E188" s="71">
        <f t="shared" si="7"/>
        <v>1527.8609339579987</v>
      </c>
      <c r="F188" s="73">
        <f>Normativy!$E$32</f>
        <v>60</v>
      </c>
      <c r="G188" s="53">
        <f t="shared" si="8"/>
        <v>5855.6289059077162</v>
      </c>
    </row>
    <row r="189" spans="1:7" x14ac:dyDescent="0.2">
      <c r="A189" s="72">
        <v>194</v>
      </c>
      <c r="B189" s="81">
        <f>IF(A189&lt;Normativy!$E$14,A189/0.61, IF(A189&lt;Normativy!$E$15,Normativy!$F$15,IF(A189&lt;Normativy!$E$16,Normativy!$F$16+Normativy!$G$16*A189+Normativy!$H$16*A189^2,IF(A189&lt;Normativy!$E$17,Normativy!$F$17+Normativy!$G$17*A189+Normativy!$H$17*A189^2,Normativy!$F$18))))</f>
        <v>66.136983999999998</v>
      </c>
      <c r="C189" s="71">
        <f>Normativy!$C$14</f>
        <v>23484</v>
      </c>
      <c r="D189" s="73">
        <f t="shared" si="6"/>
        <v>4260.9744647563612</v>
      </c>
      <c r="E189" s="71">
        <f t="shared" si="7"/>
        <v>1525.4288583827772</v>
      </c>
      <c r="F189" s="73">
        <f>Normativy!$E$32</f>
        <v>60</v>
      </c>
      <c r="G189" s="53">
        <f t="shared" si="8"/>
        <v>5846.4033231391386</v>
      </c>
    </row>
    <row r="190" spans="1:7" x14ac:dyDescent="0.2">
      <c r="A190" s="72">
        <v>195</v>
      </c>
      <c r="B190" s="81">
        <f>IF(A190&lt;Normativy!$E$14,A190/0.61, IF(A190&lt;Normativy!$E$15,Normativy!$F$15,IF(A190&lt;Normativy!$E$16,Normativy!$F$16+Normativy!$G$16*A190+Normativy!$H$16*A190^2,IF(A190&lt;Normativy!$E$17,Normativy!$F$17+Normativy!$G$17*A190+Normativy!$H$17*A190^2,Normativy!$F$18))))</f>
        <v>66.241849999999999</v>
      </c>
      <c r="C190" s="71">
        <f>Normativy!$C$14</f>
        <v>23484</v>
      </c>
      <c r="D190" s="73">
        <f t="shared" si="6"/>
        <v>4254.2290108141606</v>
      </c>
      <c r="E190" s="71">
        <f t="shared" si="7"/>
        <v>1523.0139858714695</v>
      </c>
      <c r="F190" s="73">
        <f>Normativy!$E$32</f>
        <v>60</v>
      </c>
      <c r="G190" s="53">
        <f t="shared" si="8"/>
        <v>5837.2429966856298</v>
      </c>
    </row>
    <row r="191" spans="1:7" x14ac:dyDescent="0.2">
      <c r="A191" s="72">
        <v>196</v>
      </c>
      <c r="B191" s="81">
        <f>IF(A191&lt;Normativy!$E$14,A191/0.61, IF(A191&lt;Normativy!$E$15,Normativy!$F$15,IF(A191&lt;Normativy!$E$16,Normativy!$F$16+Normativy!$G$16*A191+Normativy!$H$16*A191^2,IF(A191&lt;Normativy!$E$17,Normativy!$F$17+Normativy!$G$17*A191+Normativy!$H$17*A191^2,Normativy!$F$18))))</f>
        <v>66.346303999999989</v>
      </c>
      <c r="C191" s="71">
        <f>Normativy!$C$14</f>
        <v>23484</v>
      </c>
      <c r="D191" s="73">
        <f t="shared" si="6"/>
        <v>4247.5312566017246</v>
      </c>
      <c r="E191" s="71">
        <f t="shared" si="7"/>
        <v>1520.6161898634173</v>
      </c>
      <c r="F191" s="73">
        <f>Normativy!$E$32</f>
        <v>60</v>
      </c>
      <c r="G191" s="53">
        <f t="shared" si="8"/>
        <v>5828.1474464651419</v>
      </c>
    </row>
    <row r="192" spans="1:7" x14ac:dyDescent="0.2">
      <c r="A192" s="72">
        <v>197</v>
      </c>
      <c r="B192" s="81">
        <f>IF(A192&lt;Normativy!$E$14,A192/0.61, IF(A192&lt;Normativy!$E$15,Normativy!$F$15,IF(A192&lt;Normativy!$E$16,Normativy!$F$16+Normativy!$G$16*A192+Normativy!$H$16*A192^2,IF(A192&lt;Normativy!$E$17,Normativy!$F$17+Normativy!$G$17*A192+Normativy!$H$17*A192^2,Normativy!$F$18))))</f>
        <v>66.450345999999996</v>
      </c>
      <c r="C192" s="71">
        <f>Normativy!$C$14</f>
        <v>23484</v>
      </c>
      <c r="D192" s="73">
        <f t="shared" si="6"/>
        <v>4240.8808525993236</v>
      </c>
      <c r="E192" s="71">
        <f t="shared" si="7"/>
        <v>1518.2353452305579</v>
      </c>
      <c r="F192" s="73">
        <f>Normativy!$E$32</f>
        <v>60</v>
      </c>
      <c r="G192" s="53">
        <f t="shared" si="8"/>
        <v>5819.1161978298815</v>
      </c>
    </row>
    <row r="193" spans="1:7" x14ac:dyDescent="0.2">
      <c r="A193" s="72">
        <v>198</v>
      </c>
      <c r="B193" s="81">
        <f>IF(A193&lt;Normativy!$E$14,A193/0.61, IF(A193&lt;Normativy!$E$15,Normativy!$F$15,IF(A193&lt;Normativy!$E$16,Normativy!$F$16+Normativy!$G$16*A193+Normativy!$H$16*A193^2,IF(A193&lt;Normativy!$E$17,Normativy!$F$17+Normativy!$G$17*A193+Normativy!$H$17*A193^2,Normativy!$F$18))))</f>
        <v>66.553975999999992</v>
      </c>
      <c r="C193" s="71">
        <f>Normativy!$C$14</f>
        <v>23484</v>
      </c>
      <c r="D193" s="73">
        <f t="shared" si="6"/>
        <v>4234.2774532358526</v>
      </c>
      <c r="E193" s="71">
        <f t="shared" si="7"/>
        <v>1515.8713282584351</v>
      </c>
      <c r="F193" s="73">
        <f>Normativy!$E$32</f>
        <v>60</v>
      </c>
      <c r="G193" s="53">
        <f t="shared" si="8"/>
        <v>5810.1487814942875</v>
      </c>
    </row>
    <row r="194" spans="1:7" x14ac:dyDescent="0.2">
      <c r="A194" s="72">
        <v>199</v>
      </c>
      <c r="B194" s="81">
        <f>IF(A194&lt;Normativy!$E$14,A194/0.61, IF(A194&lt;Normativy!$E$15,Normativy!$F$15,IF(A194&lt;Normativy!$E$16,Normativy!$F$16+Normativy!$G$16*A194+Normativy!$H$16*A194^2,IF(A194&lt;Normativy!$E$17,Normativy!$F$17+Normativy!$G$17*A194+Normativy!$H$17*A194^2,Normativy!$F$18))))</f>
        <v>66.657194000000004</v>
      </c>
      <c r="C194" s="71">
        <f>Normativy!$C$14</f>
        <v>23484</v>
      </c>
      <c r="D194" s="73">
        <f t="shared" si="6"/>
        <v>4227.7207168366549</v>
      </c>
      <c r="E194" s="71">
        <f t="shared" si="7"/>
        <v>1513.5240166275223</v>
      </c>
      <c r="F194" s="73">
        <f>Normativy!$E$32</f>
        <v>60</v>
      </c>
      <c r="G194" s="53">
        <f t="shared" si="8"/>
        <v>5801.2447334641774</v>
      </c>
    </row>
    <row r="195" spans="1:7" x14ac:dyDescent="0.2">
      <c r="A195" s="72">
        <v>200</v>
      </c>
      <c r="B195" s="81">
        <f>IF(A195&lt;Normativy!$E$14,A195/0.61, IF(A195&lt;Normativy!$E$15,Normativy!$F$15,IF(A195&lt;Normativy!$E$16,Normativy!$F$16+Normativy!$G$16*A195+Normativy!$H$16*A195^2,IF(A195&lt;Normativy!$E$17,Normativy!$F$17+Normativy!$G$17*A195+Normativy!$H$17*A195^2,Normativy!$F$18))))</f>
        <v>66.760000000000005</v>
      </c>
      <c r="C195" s="71">
        <f>Normativy!$C$14</f>
        <v>23484</v>
      </c>
      <c r="D195" s="73">
        <f t="shared" si="6"/>
        <v>4221.2103055721982</v>
      </c>
      <c r="E195" s="71">
        <f t="shared" si="7"/>
        <v>1511.1932893948469</v>
      </c>
      <c r="F195" s="73">
        <f>Normativy!$E$32</f>
        <v>60</v>
      </c>
      <c r="G195" s="53">
        <f t="shared" si="8"/>
        <v>5792.4035949670451</v>
      </c>
    </row>
    <row r="196" spans="1:7" x14ac:dyDescent="0.2">
      <c r="A196" s="72">
        <v>201</v>
      </c>
      <c r="B196" s="81">
        <f>IF(A196&lt;Normativy!$E$14,A196/0.61, IF(A196&lt;Normativy!$E$15,Normativy!$F$15,IF(A196&lt;Normativy!$E$16,Normativy!$F$16+Normativy!$G$16*A196+Normativy!$H$16*A196^2,IF(A196&lt;Normativy!$E$17,Normativy!$F$17+Normativy!$G$17*A196+Normativy!$H$17*A196^2,Normativy!$F$18))))</f>
        <v>66.862393999999995</v>
      </c>
      <c r="C196" s="71">
        <f>Normativy!$C$14</f>
        <v>23484</v>
      </c>
      <c r="D196" s="73">
        <f t="shared" si="6"/>
        <v>4214.745885407574</v>
      </c>
      <c r="E196" s="71">
        <f t="shared" si="7"/>
        <v>1508.8790269759113</v>
      </c>
      <c r="F196" s="73">
        <f>Normativy!$E$32</f>
        <v>60</v>
      </c>
      <c r="G196" s="53">
        <f t="shared" si="8"/>
        <v>5783.624912383485</v>
      </c>
    </row>
    <row r="197" spans="1:7" x14ac:dyDescent="0.2">
      <c r="A197" s="72">
        <v>202</v>
      </c>
      <c r="B197" s="81">
        <f>IF(A197&lt;Normativy!$E$14,A197/0.61, IF(A197&lt;Normativy!$E$15,Normativy!$F$15,IF(A197&lt;Normativy!$E$16,Normativy!$F$16+Normativy!$G$16*A197+Normativy!$H$16*A197^2,IF(A197&lt;Normativy!$E$17,Normativy!$F$17+Normativy!$G$17*A197+Normativy!$H$17*A197^2,Normativy!$F$18))))</f>
        <v>66.964376000000001</v>
      </c>
      <c r="C197" s="71">
        <f>Normativy!$C$14</f>
        <v>23484</v>
      </c>
      <c r="D197" s="73">
        <f t="shared" si="6"/>
        <v>4208.3271260528136</v>
      </c>
      <c r="E197" s="71">
        <f t="shared" si="7"/>
        <v>1506.5811111269072</v>
      </c>
      <c r="F197" s="73">
        <f>Normativy!$E$32</f>
        <v>60</v>
      </c>
      <c r="G197" s="53">
        <f t="shared" si="8"/>
        <v>5774.9082371797213</v>
      </c>
    </row>
    <row r="198" spans="1:7" x14ac:dyDescent="0.2">
      <c r="A198" s="72">
        <v>203</v>
      </c>
      <c r="B198" s="81">
        <f>IF(A198&lt;Normativy!$E$14,A198/0.61, IF(A198&lt;Normativy!$E$15,Normativy!$F$15,IF(A198&lt;Normativy!$E$16,Normativy!$F$16+Normativy!$G$16*A198+Normativy!$H$16*A198^2,IF(A198&lt;Normativy!$E$17,Normativy!$F$17+Normativy!$G$17*A198+Normativy!$H$17*A198^2,Normativy!$F$18))))</f>
        <v>67.065946000000011</v>
      </c>
      <c r="C198" s="71">
        <f>Normativy!$C$14</f>
        <v>23484</v>
      </c>
      <c r="D198" s="73">
        <f t="shared" ref="D198:D261" si="9">C198/B198*12</f>
        <v>4201.9537009140222</v>
      </c>
      <c r="E198" s="71">
        <f t="shared" si="7"/>
        <v>1504.2994249272199</v>
      </c>
      <c r="F198" s="73">
        <f>Normativy!$E$32</f>
        <v>60</v>
      </c>
      <c r="G198" s="53">
        <f t="shared" si="8"/>
        <v>5766.2531258412419</v>
      </c>
    </row>
    <row r="199" spans="1:7" x14ac:dyDescent="0.2">
      <c r="A199" s="72">
        <v>204</v>
      </c>
      <c r="B199" s="81">
        <f>IF(A199&lt;Normativy!$E$14,A199/0.61, IF(A199&lt;Normativy!$E$15,Normativy!$F$15,IF(A199&lt;Normativy!$E$16,Normativy!$F$16+Normativy!$G$16*A199+Normativy!$H$16*A199^2,IF(A199&lt;Normativy!$E$17,Normativy!$F$17+Normativy!$G$17*A199+Normativy!$H$17*A199^2,Normativy!$F$18))))</f>
        <v>67.167104000000009</v>
      </c>
      <c r="C199" s="71">
        <f>Normativy!$C$14</f>
        <v>23484</v>
      </c>
      <c r="D199" s="73">
        <f t="shared" si="9"/>
        <v>4195.6252870452772</v>
      </c>
      <c r="E199" s="71">
        <f t="shared" ref="E199:E262" si="10">D199*0.358</f>
        <v>1502.0338527622091</v>
      </c>
      <c r="F199" s="73">
        <f>Normativy!$E$32</f>
        <v>60</v>
      </c>
      <c r="G199" s="53">
        <f t="shared" ref="G199:G262" si="11">D199+E199+F199</f>
        <v>5757.6591398074861</v>
      </c>
    </row>
    <row r="200" spans="1:7" x14ac:dyDescent="0.2">
      <c r="A200" s="72">
        <v>205</v>
      </c>
      <c r="B200" s="81">
        <f>IF(A200&lt;Normativy!$E$14,A200/0.61, IF(A200&lt;Normativy!$E$15,Normativy!$F$15,IF(A200&lt;Normativy!$E$16,Normativy!$F$16+Normativy!$G$16*A200+Normativy!$H$16*A200^2,IF(A200&lt;Normativy!$E$17,Normativy!$F$17+Normativy!$G$17*A200+Normativy!$H$17*A200^2,Normativy!$F$18))))</f>
        <v>67.267849999999996</v>
      </c>
      <c r="C200" s="71">
        <f>Normativy!$C$14</f>
        <v>23484</v>
      </c>
      <c r="D200" s="73">
        <f t="shared" si="9"/>
        <v>4189.3415651013074</v>
      </c>
      <c r="E200" s="71">
        <f t="shared" si="10"/>
        <v>1499.7842803062681</v>
      </c>
      <c r="F200" s="73">
        <f>Normativy!$E$32</f>
        <v>60</v>
      </c>
      <c r="G200" s="53">
        <f t="shared" si="11"/>
        <v>5749.125845407576</v>
      </c>
    </row>
    <row r="201" spans="1:7" x14ac:dyDescent="0.2">
      <c r="A201" s="72">
        <v>206</v>
      </c>
      <c r="B201" s="81">
        <f>IF(A201&lt;Normativy!$E$14,A201/0.61, IF(A201&lt;Normativy!$E$15,Normativy!$F$15,IF(A201&lt;Normativy!$E$16,Normativy!$F$16+Normativy!$G$16*A201+Normativy!$H$16*A201^2,IF(A201&lt;Normativy!$E$17,Normativy!$F$17+Normativy!$G$17*A201+Normativy!$H$17*A201^2,Normativy!$F$18))))</f>
        <v>67.368183999999999</v>
      </c>
      <c r="C201" s="71">
        <f>Normativy!$C$14</f>
        <v>23484</v>
      </c>
      <c r="D201" s="73">
        <f t="shared" si="9"/>
        <v>4183.102219290934</v>
      </c>
      <c r="E201" s="71">
        <f t="shared" si="10"/>
        <v>1497.5505945061543</v>
      </c>
      <c r="F201" s="73">
        <f>Normativy!$E$32</f>
        <v>60</v>
      </c>
      <c r="G201" s="53">
        <f t="shared" si="11"/>
        <v>5740.6528137970881</v>
      </c>
    </row>
    <row r="202" spans="1:7" x14ac:dyDescent="0.2">
      <c r="A202" s="72">
        <v>207</v>
      </c>
      <c r="B202" s="81">
        <f>IF(A202&lt;Normativy!$E$14,A202/0.61, IF(A202&lt;Normativy!$E$15,Normativy!$F$15,IF(A202&lt;Normativy!$E$16,Normativy!$F$16+Normativy!$G$16*A202+Normativy!$H$16*A202^2,IF(A202&lt;Normativy!$E$17,Normativy!$F$17+Normativy!$G$17*A202+Normativy!$H$17*A202^2,Normativy!$F$18))))</f>
        <v>67.468106000000006</v>
      </c>
      <c r="C202" s="71">
        <f>Normativy!$C$14</f>
        <v>23484</v>
      </c>
      <c r="D202" s="73">
        <f t="shared" si="9"/>
        <v>4176.9069373312477</v>
      </c>
      <c r="E202" s="71">
        <f t="shared" si="10"/>
        <v>1495.3326835645867</v>
      </c>
      <c r="F202" s="73">
        <f>Normativy!$E$32</f>
        <v>60</v>
      </c>
      <c r="G202" s="53">
        <f t="shared" si="11"/>
        <v>5732.2396208958344</v>
      </c>
    </row>
    <row r="203" spans="1:7" x14ac:dyDescent="0.2">
      <c r="A203" s="72">
        <v>208</v>
      </c>
      <c r="B203" s="81">
        <f>IF(A203&lt;Normativy!$E$14,A203/0.61, IF(A203&lt;Normativy!$E$15,Normativy!$F$15,IF(A203&lt;Normativy!$E$16,Normativy!$F$16+Normativy!$G$16*A203+Normativy!$H$16*A203^2,IF(A203&lt;Normativy!$E$17,Normativy!$F$17+Normativy!$G$17*A203+Normativy!$H$17*A203^2,Normativy!$F$18))))</f>
        <v>67.567615999999987</v>
      </c>
      <c r="C203" s="71">
        <f>Normativy!$C$14</f>
        <v>23484</v>
      </c>
      <c r="D203" s="73">
        <f t="shared" si="9"/>
        <v>4170.7554104025221</v>
      </c>
      <c r="E203" s="71">
        <f t="shared" si="10"/>
        <v>1493.1304369241029</v>
      </c>
      <c r="F203" s="73">
        <f>Normativy!$E$32</f>
        <v>60</v>
      </c>
      <c r="G203" s="53">
        <f t="shared" si="11"/>
        <v>5723.8858473266246</v>
      </c>
    </row>
    <row r="204" spans="1:7" x14ac:dyDescent="0.2">
      <c r="A204" s="72">
        <v>209</v>
      </c>
      <c r="B204" s="81">
        <f>IF(A204&lt;Normativy!$E$14,A204/0.61, IF(A204&lt;Normativy!$E$15,Normativy!$F$15,IF(A204&lt;Normativy!$E$16,Normativy!$F$16+Normativy!$G$16*A204+Normativy!$H$16*A204^2,IF(A204&lt;Normativy!$E$17,Normativy!$F$17+Normativy!$G$17*A204+Normativy!$H$17*A204^2,Normativy!$F$18))))</f>
        <v>67.666713999999985</v>
      </c>
      <c r="C204" s="71">
        <f>Normativy!$C$14</f>
        <v>23484</v>
      </c>
      <c r="D204" s="73">
        <f t="shared" si="9"/>
        <v>4164.6473331038369</v>
      </c>
      <c r="E204" s="71">
        <f t="shared" si="10"/>
        <v>1490.9437452511736</v>
      </c>
      <c r="F204" s="73">
        <f>Normativy!$E$32</f>
        <v>60</v>
      </c>
      <c r="G204" s="53">
        <f t="shared" si="11"/>
        <v>5715.5910783550107</v>
      </c>
    </row>
    <row r="205" spans="1:7" x14ac:dyDescent="0.2">
      <c r="A205" s="72">
        <v>210</v>
      </c>
      <c r="B205" s="81">
        <f>IF(A205&lt;Normativy!$E$14,A205/0.61, IF(A205&lt;Normativy!$E$15,Normativy!$F$15,IF(A205&lt;Normativy!$E$16,Normativy!$F$16+Normativy!$G$16*A205+Normativy!$H$16*A205^2,IF(A205&lt;Normativy!$E$17,Normativy!$F$17+Normativy!$G$17*A205+Normativy!$H$17*A205^2,Normativy!$F$18))))</f>
        <v>67.7654</v>
      </c>
      <c r="C205" s="71">
        <f>Normativy!$C$14</f>
        <v>23484</v>
      </c>
      <c r="D205" s="73">
        <f t="shared" si="9"/>
        <v>4158.5824034094094</v>
      </c>
      <c r="E205" s="71">
        <f t="shared" si="10"/>
        <v>1488.7725004205686</v>
      </c>
      <c r="F205" s="73">
        <f>Normativy!$E$32</f>
        <v>60</v>
      </c>
      <c r="G205" s="53">
        <f t="shared" si="11"/>
        <v>5707.354903829978</v>
      </c>
    </row>
    <row r="206" spans="1:7" x14ac:dyDescent="0.2">
      <c r="A206" s="72">
        <v>211</v>
      </c>
      <c r="B206" s="81">
        <f>IF(A206&lt;Normativy!$E$14,A206/0.61, IF(A206&lt;Normativy!$E$15,Normativy!$F$15,IF(A206&lt;Normativy!$E$16,Normativy!$F$16+Normativy!$G$16*A206+Normativy!$H$16*A206^2,IF(A206&lt;Normativy!$E$17,Normativy!$F$17+Normativy!$G$17*A206+Normativy!$H$17*A206^2,Normativy!$F$18))))</f>
        <v>67.863674000000003</v>
      </c>
      <c r="C206" s="71">
        <f>Normativy!$C$14</f>
        <v>23484</v>
      </c>
      <c r="D206" s="73">
        <f t="shared" si="9"/>
        <v>4152.5603226256208</v>
      </c>
      <c r="E206" s="71">
        <f t="shared" si="10"/>
        <v>1486.6165954999722</v>
      </c>
      <c r="F206" s="73">
        <f>Normativy!$E$32</f>
        <v>60</v>
      </c>
      <c r="G206" s="53">
        <f t="shared" si="11"/>
        <v>5699.1769181255931</v>
      </c>
    </row>
    <row r="207" spans="1:7" x14ac:dyDescent="0.2">
      <c r="A207" s="72">
        <v>212</v>
      </c>
      <c r="B207" s="81">
        <f>IF(A207&lt;Normativy!$E$14,A207/0.61, IF(A207&lt;Normativy!$E$15,Normativy!$F$15,IF(A207&lt;Normativy!$E$16,Normativy!$F$16+Normativy!$G$16*A207+Normativy!$H$16*A207^2,IF(A207&lt;Normativy!$E$17,Normativy!$F$17+Normativy!$G$17*A207+Normativy!$H$17*A207^2,Normativy!$F$18))))</f>
        <v>67.961535999999995</v>
      </c>
      <c r="C207" s="71">
        <f>Normativy!$C$14</f>
        <v>23484</v>
      </c>
      <c r="D207" s="73">
        <f t="shared" si="9"/>
        <v>4146.5807953487101</v>
      </c>
      <c r="E207" s="71">
        <f t="shared" si="10"/>
        <v>1484.4759247348381</v>
      </c>
      <c r="F207" s="73">
        <f>Normativy!$E$32</f>
        <v>60</v>
      </c>
      <c r="G207" s="53">
        <f t="shared" si="11"/>
        <v>5691.0567200835485</v>
      </c>
    </row>
    <row r="208" spans="1:7" x14ac:dyDescent="0.2">
      <c r="A208" s="72">
        <v>213</v>
      </c>
      <c r="B208" s="81">
        <f>IF(A208&lt;Normativy!$E$14,A208/0.61, IF(A208&lt;Normativy!$E$15,Normativy!$F$15,IF(A208&lt;Normativy!$E$16,Normativy!$F$16+Normativy!$G$16*A208+Normativy!$H$16*A208^2,IF(A208&lt;Normativy!$E$17,Normativy!$F$17+Normativy!$G$17*A208+Normativy!$H$17*A208^2,Normativy!$F$18))))</f>
        <v>68.058986000000004</v>
      </c>
      <c r="C208" s="71">
        <f>Normativy!$C$14</f>
        <v>23484</v>
      </c>
      <c r="D208" s="73">
        <f t="shared" si="9"/>
        <v>4140.6435294231387</v>
      </c>
      <c r="E208" s="71">
        <f t="shared" si="10"/>
        <v>1482.3503835334836</v>
      </c>
      <c r="F208" s="73">
        <f>Normativy!$E$32</f>
        <v>60</v>
      </c>
      <c r="G208" s="53">
        <f t="shared" si="11"/>
        <v>5682.9939129566228</v>
      </c>
    </row>
    <row r="209" spans="1:7" x14ac:dyDescent="0.2">
      <c r="A209" s="72">
        <v>214</v>
      </c>
      <c r="B209" s="81">
        <f>IF(A209&lt;Normativy!$E$14,A209/0.61, IF(A209&lt;Normativy!$E$15,Normativy!$F$15,IF(A209&lt;Normativy!$E$16,Normativy!$F$16+Normativy!$G$16*A209+Normativy!$H$16*A209^2,IF(A209&lt;Normativy!$E$17,Normativy!$F$17+Normativy!$G$17*A209+Normativy!$H$17*A209^2,Normativy!$F$18))))</f>
        <v>68.156024000000002</v>
      </c>
      <c r="C209" s="71">
        <f>Normativy!$C$14</f>
        <v>23484</v>
      </c>
      <c r="D209" s="73">
        <f t="shared" si="9"/>
        <v>4134.7482359006153</v>
      </c>
      <c r="E209" s="71">
        <f t="shared" si="10"/>
        <v>1480.2398684524203</v>
      </c>
      <c r="F209" s="73">
        <f>Normativy!$E$32</f>
        <v>60</v>
      </c>
      <c r="G209" s="53">
        <f t="shared" si="11"/>
        <v>5674.9881043530359</v>
      </c>
    </row>
    <row r="210" spans="1:7" x14ac:dyDescent="0.2">
      <c r="A210" s="72">
        <v>215</v>
      </c>
      <c r="B210" s="81">
        <f>IF(A210&lt;Normativy!$E$14,A210/0.61, IF(A210&lt;Normativy!$E$15,Normativy!$F$15,IF(A210&lt;Normativy!$E$16,Normativy!$F$16+Normativy!$G$16*A210+Normativy!$H$16*A210^2,IF(A210&lt;Normativy!$E$17,Normativy!$F$17+Normativy!$G$17*A210+Normativy!$H$17*A210^2,Normativy!$F$18))))</f>
        <v>68.252650000000003</v>
      </c>
      <c r="C210" s="71">
        <f>Normativy!$C$14</f>
        <v>23484</v>
      </c>
      <c r="D210" s="73">
        <f t="shared" si="9"/>
        <v>4128.894628999753</v>
      </c>
      <c r="E210" s="71">
        <f t="shared" si="10"/>
        <v>1478.1442771819115</v>
      </c>
      <c r="F210" s="73">
        <f>Normativy!$E$32</f>
        <v>60</v>
      </c>
      <c r="G210" s="53">
        <f t="shared" si="11"/>
        <v>5667.0389061816641</v>
      </c>
    </row>
    <row r="211" spans="1:7" x14ac:dyDescent="0.2">
      <c r="A211" s="72">
        <v>216</v>
      </c>
      <c r="B211" s="81">
        <f>IF(A211&lt;Normativy!$E$14,A211/0.61, IF(A211&lt;Normativy!$E$15,Normativy!$F$15,IF(A211&lt;Normativy!$E$16,Normativy!$F$16+Normativy!$G$16*A211+Normativy!$H$16*A211^2,IF(A211&lt;Normativy!$E$17,Normativy!$F$17+Normativy!$G$17*A211+Normativy!$H$17*A211^2,Normativy!$F$18))))</f>
        <v>68.348864000000006</v>
      </c>
      <c r="C211" s="71">
        <f>Normativy!$C$14</f>
        <v>23484</v>
      </c>
      <c r="D211" s="73">
        <f t="shared" si="9"/>
        <v>4123.082426066364</v>
      </c>
      <c r="E211" s="71">
        <f t="shared" si="10"/>
        <v>1476.0635085317583</v>
      </c>
      <c r="F211" s="73">
        <f>Normativy!$E$32</f>
        <v>60</v>
      </c>
      <c r="G211" s="53">
        <f t="shared" si="11"/>
        <v>5659.145934598122</v>
      </c>
    </row>
    <row r="212" spans="1:7" x14ac:dyDescent="0.2">
      <c r="A212" s="72">
        <v>217</v>
      </c>
      <c r="B212" s="81">
        <f>IF(A212&lt;Normativy!$E$14,A212/0.61, IF(A212&lt;Normativy!$E$15,Normativy!$F$15,IF(A212&lt;Normativy!$E$16,Normativy!$F$16+Normativy!$G$16*A212+Normativy!$H$16*A212^2,IF(A212&lt;Normativy!$E$17,Normativy!$F$17+Normativy!$G$17*A212+Normativy!$H$17*A212^2,Normativy!$F$18))))</f>
        <v>68.444665999999998</v>
      </c>
      <c r="C212" s="71">
        <f>Normativy!$C$14</f>
        <v>23484</v>
      </c>
      <c r="D212" s="73">
        <f t="shared" si="9"/>
        <v>4117.3113475343725</v>
      </c>
      <c r="E212" s="71">
        <f t="shared" si="10"/>
        <v>1473.9974624173053</v>
      </c>
      <c r="F212" s="73">
        <f>Normativy!$E$32</f>
        <v>60</v>
      </c>
      <c r="G212" s="53">
        <f t="shared" si="11"/>
        <v>5651.3088099516781</v>
      </c>
    </row>
    <row r="213" spans="1:7" x14ac:dyDescent="0.2">
      <c r="A213" s="72">
        <v>218</v>
      </c>
      <c r="B213" s="81">
        <f>IF(A213&lt;Normativy!$E$14,A213/0.61, IF(A213&lt;Normativy!$E$15,Normativy!$F$15,IF(A213&lt;Normativy!$E$16,Normativy!$F$16+Normativy!$G$16*A213+Normativy!$H$16*A213^2,IF(A213&lt;Normativy!$E$17,Normativy!$F$17+Normativy!$G$17*A213+Normativy!$H$17*A213^2,Normativy!$F$18))))</f>
        <v>68.540055999999993</v>
      </c>
      <c r="C213" s="71">
        <f>Normativy!$C$14</f>
        <v>23484</v>
      </c>
      <c r="D213" s="73">
        <f t="shared" si="9"/>
        <v>4111.5811168873279</v>
      </c>
      <c r="E213" s="71">
        <f t="shared" si="10"/>
        <v>1471.9460398456633</v>
      </c>
      <c r="F213" s="73">
        <f>Normativy!$E$32</f>
        <v>60</v>
      </c>
      <c r="G213" s="53">
        <f t="shared" si="11"/>
        <v>5643.527156732991</v>
      </c>
    </row>
    <row r="214" spans="1:7" x14ac:dyDescent="0.2">
      <c r="A214" s="72">
        <v>219</v>
      </c>
      <c r="B214" s="81">
        <f>IF(A214&lt;Normativy!$E$14,A214/0.61, IF(A214&lt;Normativy!$E$15,Normativy!$F$15,IF(A214&lt;Normativy!$E$16,Normativy!$F$16+Normativy!$G$16*A214+Normativy!$H$16*A214^2,IF(A214&lt;Normativy!$E$17,Normativy!$F$17+Normativy!$G$17*A214+Normativy!$H$17*A214^2,Normativy!$F$18))))</f>
        <v>68.635034000000005</v>
      </c>
      <c r="C214" s="71">
        <f>Normativy!$C$14</f>
        <v>23484</v>
      </c>
      <c r="D214" s="73">
        <f t="shared" si="9"/>
        <v>4105.8914606205335</v>
      </c>
      <c r="E214" s="71">
        <f t="shared" si="10"/>
        <v>1469.909142902151</v>
      </c>
      <c r="F214" s="73">
        <f>Normativy!$E$32</f>
        <v>60</v>
      </c>
      <c r="G214" s="53">
        <f t="shared" si="11"/>
        <v>5635.8006035226845</v>
      </c>
    </row>
    <row r="215" spans="1:7" x14ac:dyDescent="0.2">
      <c r="A215" s="72">
        <v>220</v>
      </c>
      <c r="B215" s="81">
        <f>IF(A215&lt;Normativy!$E$14,A215/0.61, IF(A215&lt;Normativy!$E$15,Normativy!$F$15,IF(A215&lt;Normativy!$E$16,Normativy!$F$16+Normativy!$G$16*A215+Normativy!$H$16*A215^2,IF(A215&lt;Normativy!$E$17,Normativy!$F$17+Normativy!$G$17*A215+Normativy!$H$17*A215^2,Normativy!$F$18))))</f>
        <v>68.729600000000005</v>
      </c>
      <c r="C215" s="71">
        <f>Normativy!$C$14</f>
        <v>23484</v>
      </c>
      <c r="D215" s="73">
        <f t="shared" si="9"/>
        <v>4100.2421082037426</v>
      </c>
      <c r="E215" s="71">
        <f t="shared" si="10"/>
        <v>1467.8866747369398</v>
      </c>
      <c r="F215" s="73">
        <f>Normativy!$E$32</f>
        <v>60</v>
      </c>
      <c r="G215" s="53">
        <f t="shared" si="11"/>
        <v>5628.1287829406829</v>
      </c>
    </row>
    <row r="216" spans="1:7" x14ac:dyDescent="0.2">
      <c r="A216" s="72">
        <v>221</v>
      </c>
      <c r="B216" s="81">
        <f>IF(A216&lt;Normativy!$E$14,A216/0.61, IF(A216&lt;Normativy!$E$15,Normativy!$F$15,IF(A216&lt;Normativy!$E$16,Normativy!$F$16+Normativy!$G$16*A216+Normativy!$H$16*A216^2,IF(A216&lt;Normativy!$E$17,Normativy!$F$17+Normativy!$G$17*A216+Normativy!$H$17*A216^2,Normativy!$F$18))))</f>
        <v>68.823753999999994</v>
      </c>
      <c r="C216" s="71">
        <f>Normativy!$C$14</f>
        <v>23484</v>
      </c>
      <c r="D216" s="73">
        <f t="shared" si="9"/>
        <v>4094.6327920444451</v>
      </c>
      <c r="E216" s="71">
        <f t="shared" si="10"/>
        <v>1465.8785395519112</v>
      </c>
      <c r="F216" s="73">
        <f>Normativy!$E$32</f>
        <v>60</v>
      </c>
      <c r="G216" s="53">
        <f t="shared" si="11"/>
        <v>5620.5113315963563</v>
      </c>
    </row>
    <row r="217" spans="1:7" x14ac:dyDescent="0.2">
      <c r="A217" s="72">
        <v>222</v>
      </c>
      <c r="B217" s="81">
        <f>IF(A217&lt;Normativy!$E$14,A217/0.61, IF(A217&lt;Normativy!$E$15,Normativy!$F$15,IF(A217&lt;Normativy!$E$16,Normativy!$F$16+Normativy!$G$16*A217+Normativy!$H$16*A217^2,IF(A217&lt;Normativy!$E$17,Normativy!$F$17+Normativy!$G$17*A217+Normativy!$H$17*A217^2,Normativy!$F$18))))</f>
        <v>68.917496</v>
      </c>
      <c r="C217" s="71">
        <f>Normativy!$C$14</f>
        <v>23484</v>
      </c>
      <c r="D217" s="73">
        <f t="shared" si="9"/>
        <v>4089.063247451706</v>
      </c>
      <c r="E217" s="71">
        <f t="shared" si="10"/>
        <v>1463.8846425877107</v>
      </c>
      <c r="F217" s="73">
        <f>Normativy!$E$32</f>
        <v>60</v>
      </c>
      <c r="G217" s="53">
        <f t="shared" si="11"/>
        <v>5612.947890039417</v>
      </c>
    </row>
    <row r="218" spans="1:7" x14ac:dyDescent="0.2">
      <c r="A218" s="72">
        <v>223</v>
      </c>
      <c r="B218" s="81">
        <f>IF(A218&lt;Normativy!$E$14,A218/0.61, IF(A218&lt;Normativy!$E$15,Normativy!$F$15,IF(A218&lt;Normativy!$E$16,Normativy!$F$16+Normativy!$G$16*A218+Normativy!$H$16*A218^2,IF(A218&lt;Normativy!$E$17,Normativy!$F$17+Normativy!$G$17*A218+Normativy!$H$17*A218^2,Normativy!$F$18))))</f>
        <v>69.010825999999994</v>
      </c>
      <c r="C218" s="71">
        <f>Normativy!$C$14</f>
        <v>23484</v>
      </c>
      <c r="D218" s="73">
        <f t="shared" si="9"/>
        <v>4083.5332126005851</v>
      </c>
      <c r="E218" s="71">
        <f t="shared" si="10"/>
        <v>1461.9048901110093</v>
      </c>
      <c r="F218" s="73">
        <f>Normativy!$E$32</f>
        <v>60</v>
      </c>
      <c r="G218" s="53">
        <f t="shared" si="11"/>
        <v>5605.4381027115942</v>
      </c>
    </row>
    <row r="219" spans="1:7" x14ac:dyDescent="0.2">
      <c r="A219" s="72">
        <v>224</v>
      </c>
      <c r="B219" s="81">
        <f>IF(A219&lt;Normativy!$E$14,A219/0.61, IF(A219&lt;Normativy!$E$15,Normativy!$F$15,IF(A219&lt;Normativy!$E$16,Normativy!$F$16+Normativy!$G$16*A219+Normativy!$H$16*A219^2,IF(A219&lt;Normativy!$E$17,Normativy!$F$17+Normativy!$G$17*A219+Normativy!$H$17*A219^2,Normativy!$F$18))))</f>
        <v>69.103744000000006</v>
      </c>
      <c r="C219" s="71">
        <f>Normativy!$C$14</f>
        <v>23484</v>
      </c>
      <c r="D219" s="73">
        <f t="shared" si="9"/>
        <v>4078.0424284970723</v>
      </c>
      <c r="E219" s="71">
        <f t="shared" si="10"/>
        <v>1459.9391894019518</v>
      </c>
      <c r="F219" s="73">
        <f>Normativy!$E$32</f>
        <v>60</v>
      </c>
      <c r="G219" s="53">
        <f t="shared" si="11"/>
        <v>5597.9816178990241</v>
      </c>
    </row>
    <row r="220" spans="1:7" x14ac:dyDescent="0.2">
      <c r="A220" s="72">
        <v>225</v>
      </c>
      <c r="B220" s="81">
        <f>IF(A220&lt;Normativy!$E$14,A220/0.61, IF(A220&lt;Normativy!$E$15,Normativy!$F$15,IF(A220&lt;Normativy!$E$16,Normativy!$F$16+Normativy!$G$16*A220+Normativy!$H$16*A220^2,IF(A220&lt;Normativy!$E$17,Normativy!$F$17+Normativy!$G$17*A220+Normativy!$H$17*A220^2,Normativy!$F$18))))</f>
        <v>69.196250000000006</v>
      </c>
      <c r="C220" s="71">
        <f>Normativy!$C$14</f>
        <v>23484</v>
      </c>
      <c r="D220" s="73">
        <f t="shared" si="9"/>
        <v>4072.5906389435841</v>
      </c>
      <c r="E220" s="71">
        <f t="shared" si="10"/>
        <v>1457.9874487418031</v>
      </c>
      <c r="F220" s="73">
        <f>Normativy!$E$32</f>
        <v>60</v>
      </c>
      <c r="G220" s="53">
        <f t="shared" si="11"/>
        <v>5590.5780876853869</v>
      </c>
    </row>
    <row r="221" spans="1:7" x14ac:dyDescent="0.2">
      <c r="A221" s="72">
        <v>226</v>
      </c>
      <c r="B221" s="81">
        <f>IF(A221&lt;Normativy!$E$14,A221/0.61, IF(A221&lt;Normativy!$E$15,Normativy!$F$15,IF(A221&lt;Normativy!$E$16,Normativy!$F$16+Normativy!$G$16*A221+Normativy!$H$16*A221^2,IF(A221&lt;Normativy!$E$17,Normativy!$F$17+Normativy!$G$17*A221+Normativy!$H$17*A221^2,Normativy!$F$18))))</f>
        <v>69.288343999999995</v>
      </c>
      <c r="C221" s="71">
        <f>Normativy!$C$14</f>
        <v>23484</v>
      </c>
      <c r="D221" s="73">
        <f t="shared" si="9"/>
        <v>4067.1775905049776</v>
      </c>
      <c r="E221" s="71">
        <f t="shared" si="10"/>
        <v>1456.049577400782</v>
      </c>
      <c r="F221" s="73">
        <f>Normativy!$E$32</f>
        <v>60</v>
      </c>
      <c r="G221" s="53">
        <f t="shared" si="11"/>
        <v>5583.2271679057594</v>
      </c>
    </row>
    <row r="222" spans="1:7" x14ac:dyDescent="0.2">
      <c r="A222" s="72">
        <v>227</v>
      </c>
      <c r="B222" s="81">
        <f>IF(A222&lt;Normativy!$E$14,A222/0.61, IF(A222&lt;Normativy!$E$15,Normativy!$F$15,IF(A222&lt;Normativy!$E$16,Normativy!$F$16+Normativy!$G$16*A222+Normativy!$H$16*A222^2,IF(A222&lt;Normativy!$E$17,Normativy!$F$17+Normativy!$G$17*A222+Normativy!$H$17*A222^2,Normativy!$F$18))))</f>
        <v>69.380026000000001</v>
      </c>
      <c r="C222" s="71">
        <f>Normativy!$C$14</f>
        <v>23484</v>
      </c>
      <c r="D222" s="73">
        <f t="shared" si="9"/>
        <v>4061.8030324750816</v>
      </c>
      <c r="E222" s="71">
        <f t="shared" si="10"/>
        <v>1454.1254856260791</v>
      </c>
      <c r="F222" s="73">
        <f>Normativy!$E$32</f>
        <v>60</v>
      </c>
      <c r="G222" s="53">
        <f t="shared" si="11"/>
        <v>5575.928518101161</v>
      </c>
    </row>
    <row r="223" spans="1:7" x14ac:dyDescent="0.2">
      <c r="A223" s="72">
        <v>228</v>
      </c>
      <c r="B223" s="81">
        <f>IF(A223&lt;Normativy!$E$14,A223/0.61, IF(A223&lt;Normativy!$E$15,Normativy!$F$15,IF(A223&lt;Normativy!$E$16,Normativy!$F$16+Normativy!$G$16*A223+Normativy!$H$16*A223^2,IF(A223&lt;Normativy!$E$17,Normativy!$F$17+Normativy!$G$17*A223+Normativy!$H$17*A223^2,Normativy!$F$18))))</f>
        <v>69.471296000000009</v>
      </c>
      <c r="C223" s="71">
        <f>Normativy!$C$14</f>
        <v>23484</v>
      </c>
      <c r="D223" s="73">
        <f t="shared" si="9"/>
        <v>4056.4667168437445</v>
      </c>
      <c r="E223" s="71">
        <f t="shared" si="10"/>
        <v>1452.2150846300606</v>
      </c>
      <c r="F223" s="73">
        <f>Normativy!$E$32</f>
        <v>60</v>
      </c>
      <c r="G223" s="53">
        <f t="shared" si="11"/>
        <v>5568.6818014738055</v>
      </c>
    </row>
    <row r="224" spans="1:7" x14ac:dyDescent="0.2">
      <c r="A224" s="72">
        <v>229</v>
      </c>
      <c r="B224" s="81">
        <f>IF(A224&lt;Normativy!$E$14,A224/0.61, IF(A224&lt;Normativy!$E$15,Normativy!$F$15,IF(A224&lt;Normativy!$E$16,Normativy!$F$16+Normativy!$G$16*A224+Normativy!$H$16*A224^2,IF(A224&lt;Normativy!$E$17,Normativy!$F$17+Normativy!$G$17*A224+Normativy!$H$17*A224^2,Normativy!$F$18))))</f>
        <v>69.562154000000007</v>
      </c>
      <c r="C224" s="71">
        <f>Normativy!$C$14</f>
        <v>23484</v>
      </c>
      <c r="D224" s="73">
        <f t="shared" si="9"/>
        <v>4051.1683982643772</v>
      </c>
      <c r="E224" s="71">
        <f t="shared" si="10"/>
        <v>1450.3182865786471</v>
      </c>
      <c r="F224" s="73">
        <f>Normativy!$E$32</f>
        <v>60</v>
      </c>
      <c r="G224" s="53">
        <f t="shared" si="11"/>
        <v>5561.4866848430247</v>
      </c>
    </row>
    <row r="225" spans="1:7" x14ac:dyDescent="0.2">
      <c r="A225" s="72">
        <v>230</v>
      </c>
      <c r="B225" s="81">
        <f>IF(A225&lt;Normativy!$E$14,A225/0.61, IF(A225&lt;Normativy!$E$15,Normativy!$F$15,IF(A225&lt;Normativy!$E$16,Normativy!$F$16+Normativy!$G$16*A225+Normativy!$H$16*A225^2,IF(A225&lt;Normativy!$E$17,Normativy!$F$17+Normativy!$G$17*A225+Normativy!$H$17*A225^2,Normativy!$F$18))))</f>
        <v>69.652599999999993</v>
      </c>
      <c r="C225" s="71">
        <f>Normativy!$C$14</f>
        <v>23484</v>
      </c>
      <c r="D225" s="73">
        <f t="shared" si="9"/>
        <v>4045.9078340219899</v>
      </c>
      <c r="E225" s="71">
        <f t="shared" si="10"/>
        <v>1448.4350045798724</v>
      </c>
      <c r="F225" s="73">
        <f>Normativy!$E$32</f>
        <v>60</v>
      </c>
      <c r="G225" s="53">
        <f t="shared" si="11"/>
        <v>5554.3428386018622</v>
      </c>
    </row>
    <row r="226" spans="1:7" x14ac:dyDescent="0.2">
      <c r="A226" s="72">
        <v>231</v>
      </c>
      <c r="B226" s="81">
        <f>IF(A226&lt;Normativy!$E$14,A226/0.61, IF(A226&lt;Normativy!$E$15,Normativy!$F$15,IF(A226&lt;Normativy!$E$16,Normativy!$F$16+Normativy!$G$16*A226+Normativy!$H$16*A226^2,IF(A226&lt;Normativy!$E$17,Normativy!$F$17+Normativy!$G$17*A226+Normativy!$H$17*A226^2,Normativy!$F$18))))</f>
        <v>69.742633999999995</v>
      </c>
      <c r="C226" s="71">
        <f>Normativy!$C$14</f>
        <v>23484</v>
      </c>
      <c r="D226" s="73">
        <f t="shared" si="9"/>
        <v>4040.6847840017058</v>
      </c>
      <c r="E226" s="71">
        <f t="shared" si="10"/>
        <v>1446.5651526726106</v>
      </c>
      <c r="F226" s="73">
        <f>Normativy!$E$32</f>
        <v>60</v>
      </c>
      <c r="G226" s="53">
        <f t="shared" si="11"/>
        <v>5547.2499366743159</v>
      </c>
    </row>
    <row r="227" spans="1:7" x14ac:dyDescent="0.2">
      <c r="A227" s="72">
        <v>232</v>
      </c>
      <c r="B227" s="81">
        <f>IF(A227&lt;Normativy!$E$14,A227/0.61, IF(A227&lt;Normativy!$E$15,Normativy!$F$15,IF(A227&lt;Normativy!$E$16,Normativy!$F$16+Normativy!$G$16*A227+Normativy!$H$16*A227^2,IF(A227&lt;Normativy!$E$17,Normativy!$F$17+Normativy!$G$17*A227+Normativy!$H$17*A227^2,Normativy!$F$18))))</f>
        <v>69.832256000000001</v>
      </c>
      <c r="C227" s="71">
        <f>Normativy!$C$14</f>
        <v>23484</v>
      </c>
      <c r="D227" s="73">
        <f t="shared" si="9"/>
        <v>4035.4990106577679</v>
      </c>
      <c r="E227" s="71">
        <f t="shared" si="10"/>
        <v>1444.7086458154808</v>
      </c>
      <c r="F227" s="73">
        <f>Normativy!$E$32</f>
        <v>60</v>
      </c>
      <c r="G227" s="53">
        <f t="shared" si="11"/>
        <v>5540.2076564732488</v>
      </c>
    </row>
    <row r="228" spans="1:7" x14ac:dyDescent="0.2">
      <c r="A228" s="72">
        <v>233</v>
      </c>
      <c r="B228" s="81">
        <f>IF(A228&lt;Normativy!$E$14,A228/0.61, IF(A228&lt;Normativy!$E$15,Normativy!$F$15,IF(A228&lt;Normativy!$E$16,Normativy!$F$16+Normativy!$G$16*A228+Normativy!$H$16*A228^2,IF(A228&lt;Normativy!$E$17,Normativy!$F$17+Normativy!$G$17*A228+Normativy!$H$17*A228^2,Normativy!$F$18))))</f>
        <v>69.921465999999995</v>
      </c>
      <c r="C228" s="71">
        <f>Normativy!$C$14</f>
        <v>23484</v>
      </c>
      <c r="D228" s="73">
        <f t="shared" si="9"/>
        <v>4030.3502789829954</v>
      </c>
      <c r="E228" s="71">
        <f t="shared" si="10"/>
        <v>1442.8653998759123</v>
      </c>
      <c r="F228" s="73">
        <f>Normativy!$E$32</f>
        <v>60</v>
      </c>
      <c r="G228" s="53">
        <f t="shared" si="11"/>
        <v>5533.2156788589073</v>
      </c>
    </row>
    <row r="229" spans="1:7" x14ac:dyDescent="0.2">
      <c r="A229" s="72">
        <v>234</v>
      </c>
      <c r="B229" s="81">
        <f>IF(A229&lt;Normativy!$E$14,A229/0.61, IF(A229&lt;Normativy!$E$15,Normativy!$F$15,IF(A229&lt;Normativy!$E$16,Normativy!$F$16+Normativy!$G$16*A229+Normativy!$H$16*A229^2,IF(A229&lt;Normativy!$E$17,Normativy!$F$17+Normativy!$G$17*A229+Normativy!$H$17*A229^2,Normativy!$F$18))))</f>
        <v>70.010263999999992</v>
      </c>
      <c r="C229" s="71">
        <f>Normativy!$C$14</f>
        <v>23484</v>
      </c>
      <c r="D229" s="73">
        <f t="shared" si="9"/>
        <v>4025.2383564787015</v>
      </c>
      <c r="E229" s="71">
        <f t="shared" si="10"/>
        <v>1441.035331619375</v>
      </c>
      <c r="F229" s="73">
        <f>Normativy!$E$32</f>
        <v>60</v>
      </c>
      <c r="G229" s="53">
        <f t="shared" si="11"/>
        <v>5526.2736880980765</v>
      </c>
    </row>
    <row r="230" spans="1:7" x14ac:dyDescent="0.2">
      <c r="A230" s="72">
        <v>235</v>
      </c>
      <c r="B230" s="81">
        <f>IF(A230&lt;Normativy!$E$14,A230/0.61, IF(A230&lt;Normativy!$E$15,Normativy!$F$15,IF(A230&lt;Normativy!$E$16,Normativy!$F$16+Normativy!$G$16*A230+Normativy!$H$16*A230^2,IF(A230&lt;Normativy!$E$17,Normativy!$F$17+Normativy!$G$17*A230+Normativy!$H$17*A230^2,Normativy!$F$18))))</f>
        <v>70.098649999999992</v>
      </c>
      <c r="C230" s="71">
        <f>Normativy!$C$14</f>
        <v>23484</v>
      </c>
      <c r="D230" s="73">
        <f t="shared" si="9"/>
        <v>4020.1630131250749</v>
      </c>
      <c r="E230" s="71">
        <f t="shared" si="10"/>
        <v>1439.2183586987767</v>
      </c>
      <c r="F230" s="73">
        <f>Normativy!$E$32</f>
        <v>60</v>
      </c>
      <c r="G230" s="53">
        <f t="shared" si="11"/>
        <v>5519.3813718238516</v>
      </c>
    </row>
    <row r="231" spans="1:7" x14ac:dyDescent="0.2">
      <c r="A231" s="72">
        <v>236</v>
      </c>
      <c r="B231" s="81">
        <f>IF(A231&lt;Normativy!$E$14,A231/0.61, IF(A231&lt;Normativy!$E$15,Normativy!$F$15,IF(A231&lt;Normativy!$E$16,Normativy!$F$16+Normativy!$G$16*A231+Normativy!$H$16*A231^2,IF(A231&lt;Normativy!$E$17,Normativy!$F$17+Normativy!$G$17*A231+Normativy!$H$17*A231^2,Normativy!$F$18))))</f>
        <v>70.186623999999995</v>
      </c>
      <c r="C231" s="71">
        <f>Normativy!$C$14</f>
        <v>23484</v>
      </c>
      <c r="D231" s="73">
        <f t="shared" si="9"/>
        <v>4015.1240213519886</v>
      </c>
      <c r="E231" s="71">
        <f t="shared" si="10"/>
        <v>1437.4143996440118</v>
      </c>
      <c r="F231" s="73">
        <f>Normativy!$E$32</f>
        <v>60</v>
      </c>
      <c r="G231" s="53">
        <f t="shared" si="11"/>
        <v>5512.5384209960002</v>
      </c>
    </row>
    <row r="232" spans="1:7" x14ac:dyDescent="0.2">
      <c r="A232" s="72">
        <v>237</v>
      </c>
      <c r="B232" s="81">
        <f>IF(A232&lt;Normativy!$E$14,A232/0.61, IF(A232&lt;Normativy!$E$15,Normativy!$F$15,IF(A232&lt;Normativy!$E$16,Normativy!$F$16+Normativy!$G$16*A232+Normativy!$H$16*A232^2,IF(A232&lt;Normativy!$E$17,Normativy!$F$17+Normativy!$G$17*A232+Normativy!$H$17*A232^2,Normativy!$F$18))))</f>
        <v>70.274186</v>
      </c>
      <c r="C232" s="71">
        <f>Normativy!$C$14</f>
        <v>23484</v>
      </c>
      <c r="D232" s="73">
        <f t="shared" si="9"/>
        <v>4010.1211560102597</v>
      </c>
      <c r="E232" s="71">
        <f t="shared" si="10"/>
        <v>1435.623373851673</v>
      </c>
      <c r="F232" s="73">
        <f>Normativy!$E$32</f>
        <v>60</v>
      </c>
      <c r="G232" s="53">
        <f t="shared" si="11"/>
        <v>5505.7445298619332</v>
      </c>
    </row>
    <row r="233" spans="1:7" x14ac:dyDescent="0.2">
      <c r="A233" s="72">
        <v>238</v>
      </c>
      <c r="B233" s="81">
        <f>IF(A233&lt;Normativy!$E$14,A233/0.61, IF(A233&lt;Normativy!$E$15,Normativy!$F$15,IF(A233&lt;Normativy!$E$16,Normativy!$F$16+Normativy!$G$16*A233+Normativy!$H$16*A233^2,IF(A233&lt;Normativy!$E$17,Normativy!$F$17+Normativy!$G$17*A233+Normativy!$H$17*A233^2,Normativy!$F$18))))</f>
        <v>70.361335999999994</v>
      </c>
      <c r="C233" s="71">
        <f>Normativy!$C$14</f>
        <v>23484</v>
      </c>
      <c r="D233" s="73">
        <f t="shared" si="9"/>
        <v>4005.1541943433253</v>
      </c>
      <c r="E233" s="71">
        <f t="shared" si="10"/>
        <v>1433.8452015749103</v>
      </c>
      <c r="F233" s="73">
        <f>Normativy!$E$32</f>
        <v>60</v>
      </c>
      <c r="G233" s="53">
        <f t="shared" si="11"/>
        <v>5498.9993959182357</v>
      </c>
    </row>
    <row r="234" spans="1:7" x14ac:dyDescent="0.2">
      <c r="A234" s="72">
        <v>239</v>
      </c>
      <c r="B234" s="81">
        <f>IF(A234&lt;Normativy!$E$14,A234/0.61, IF(A234&lt;Normativy!$E$15,Normativy!$F$15,IF(A234&lt;Normativy!$E$16,Normativy!$F$16+Normativy!$G$16*A234+Normativy!$H$16*A234^2,IF(A234&lt;Normativy!$E$17,Normativy!$F$17+Normativy!$G$17*A234+Normativy!$H$17*A234^2,Normativy!$F$18))))</f>
        <v>70.448074000000005</v>
      </c>
      <c r="C234" s="71">
        <f>Normativy!$C$14</f>
        <v>23484</v>
      </c>
      <c r="D234" s="73">
        <f t="shared" si="9"/>
        <v>4000.2229159593489</v>
      </c>
      <c r="E234" s="71">
        <f t="shared" si="10"/>
        <v>1432.0798039134468</v>
      </c>
      <c r="F234" s="73">
        <f>Normativy!$E$32</f>
        <v>60</v>
      </c>
      <c r="G234" s="53">
        <f t="shared" si="11"/>
        <v>5492.3027198727959</v>
      </c>
    </row>
    <row r="235" spans="1:7" x14ac:dyDescent="0.2">
      <c r="A235" s="72">
        <v>240</v>
      </c>
      <c r="B235" s="81">
        <f>IF(A235&lt;Normativy!$E$14,A235/0.61, IF(A235&lt;Normativy!$E$15,Normativy!$F$15,IF(A235&lt;Normativy!$E$16,Normativy!$F$16+Normativy!$G$16*A235+Normativy!$H$16*A235^2,IF(A235&lt;Normativy!$E$17,Normativy!$F$17+Normativy!$G$17*A235+Normativy!$H$17*A235^2,Normativy!$F$18))))</f>
        <v>70.534400000000005</v>
      </c>
      <c r="C235" s="71">
        <f>Normativy!$C$14</f>
        <v>23484</v>
      </c>
      <c r="D235" s="73">
        <f t="shared" si="9"/>
        <v>3995.3271028037379</v>
      </c>
      <c r="E235" s="71">
        <f t="shared" si="10"/>
        <v>1430.3271028037382</v>
      </c>
      <c r="F235" s="73">
        <f>Normativy!$E$32</f>
        <v>60</v>
      </c>
      <c r="G235" s="53">
        <f t="shared" si="11"/>
        <v>5485.6542056074759</v>
      </c>
    </row>
    <row r="236" spans="1:7" x14ac:dyDescent="0.2">
      <c r="A236" s="72">
        <v>241</v>
      </c>
      <c r="B236" s="81">
        <f>IF(A236&lt;Normativy!$E$14,A236/0.61, IF(A236&lt;Normativy!$E$15,Normativy!$F$15,IF(A236&lt;Normativy!$E$16,Normativy!$F$16+Normativy!$G$16*A236+Normativy!$H$16*A236^2,IF(A236&lt;Normativy!$E$17,Normativy!$F$17+Normativy!$G$17*A236+Normativy!$H$17*A236^2,Normativy!$F$18))))</f>
        <v>70.620314000000008</v>
      </c>
      <c r="C236" s="71">
        <f>Normativy!$C$14</f>
        <v>23484</v>
      </c>
      <c r="D236" s="73">
        <f t="shared" si="9"/>
        <v>3990.4665391320686</v>
      </c>
      <c r="E236" s="71">
        <f t="shared" si="10"/>
        <v>1428.5870210092805</v>
      </c>
      <c r="F236" s="73">
        <f>Normativy!$E$32</f>
        <v>60</v>
      </c>
      <c r="G236" s="53">
        <f t="shared" si="11"/>
        <v>5479.0535601413494</v>
      </c>
    </row>
    <row r="237" spans="1:7" x14ac:dyDescent="0.2">
      <c r="A237" s="72">
        <v>242</v>
      </c>
      <c r="B237" s="81">
        <f>IF(A237&lt;Normativy!$E$14,A237/0.61, IF(A237&lt;Normativy!$E$15,Normativy!$F$15,IF(A237&lt;Normativy!$E$16,Normativy!$F$16+Normativy!$G$16*A237+Normativy!$H$16*A237^2,IF(A237&lt;Normativy!$E$17,Normativy!$F$17+Normativy!$G$17*A237+Normativy!$H$17*A237^2,Normativy!$F$18))))</f>
        <v>70.705815999999999</v>
      </c>
      <c r="C237" s="71">
        <f>Normativy!$C$14</f>
        <v>23484</v>
      </c>
      <c r="D237" s="73">
        <f t="shared" si="9"/>
        <v>3985.6410114834121</v>
      </c>
      <c r="E237" s="71">
        <f t="shared" si="10"/>
        <v>1426.8594821110614</v>
      </c>
      <c r="F237" s="73">
        <f>Normativy!$E$32</f>
        <v>60</v>
      </c>
      <c r="G237" s="53">
        <f t="shared" si="11"/>
        <v>5472.5004935944735</v>
      </c>
    </row>
    <row r="238" spans="1:7" x14ac:dyDescent="0.2">
      <c r="A238" s="72">
        <v>243</v>
      </c>
      <c r="B238" s="81">
        <f>IF(A238&lt;Normativy!$E$14,A238/0.61, IF(A238&lt;Normativy!$E$15,Normativy!$F$15,IF(A238&lt;Normativy!$E$16,Normativy!$F$16+Normativy!$G$16*A238+Normativy!$H$16*A238^2,IF(A238&lt;Normativy!$E$17,Normativy!$F$17+Normativy!$G$17*A238+Normativy!$H$17*A238^2,Normativy!$F$18))))</f>
        <v>70.790905999999993</v>
      </c>
      <c r="C238" s="71">
        <f>Normativy!$C$14</f>
        <v>23484</v>
      </c>
      <c r="D238" s="73">
        <f t="shared" si="9"/>
        <v>3980.8503086540522</v>
      </c>
      <c r="E238" s="71">
        <f t="shared" si="10"/>
        <v>1425.1444104981506</v>
      </c>
      <c r="F238" s="73">
        <f>Normativy!$E$32</f>
        <v>60</v>
      </c>
      <c r="G238" s="53">
        <f t="shared" si="11"/>
        <v>5465.9947191522024</v>
      </c>
    </row>
    <row r="239" spans="1:7" x14ac:dyDescent="0.2">
      <c r="A239" s="72">
        <v>244</v>
      </c>
      <c r="B239" s="81">
        <f>IF(A239&lt;Normativy!$E$14,A239/0.61, IF(A239&lt;Normativy!$E$15,Normativy!$F$15,IF(A239&lt;Normativy!$E$16,Normativy!$F$16+Normativy!$G$16*A239+Normativy!$H$16*A239^2,IF(A239&lt;Normativy!$E$17,Normativy!$F$17+Normativy!$G$17*A239+Normativy!$H$17*A239^2,Normativy!$F$18))))</f>
        <v>70.875584000000003</v>
      </c>
      <c r="C239" s="71">
        <f>Normativy!$C$14</f>
        <v>23484</v>
      </c>
      <c r="D239" s="73">
        <f t="shared" si="9"/>
        <v>3976.0942216715985</v>
      </c>
      <c r="E239" s="71">
        <f t="shared" si="10"/>
        <v>1423.4417313584322</v>
      </c>
      <c r="F239" s="73">
        <f>Normativy!$E$32</f>
        <v>60</v>
      </c>
      <c r="G239" s="53">
        <f t="shared" si="11"/>
        <v>5459.5359530300302</v>
      </c>
    </row>
    <row r="240" spans="1:7" x14ac:dyDescent="0.2">
      <c r="A240" s="72">
        <v>245</v>
      </c>
      <c r="B240" s="81">
        <f>IF(A240&lt;Normativy!$E$14,A240/0.61, IF(A240&lt;Normativy!$E$15,Normativy!$F$15,IF(A240&lt;Normativy!$E$16,Normativy!$F$16+Normativy!$G$16*A240+Normativy!$H$16*A240^2,IF(A240&lt;Normativy!$E$17,Normativy!$F$17+Normativy!$G$17*A240+Normativy!$H$17*A240^2,Normativy!$F$18))))</f>
        <v>70.959850000000003</v>
      </c>
      <c r="C240" s="71">
        <f>Normativy!$C$14</f>
        <v>23484</v>
      </c>
      <c r="D240" s="73">
        <f t="shared" si="9"/>
        <v>3971.3725437694693</v>
      </c>
      <c r="E240" s="71">
        <f t="shared" si="10"/>
        <v>1421.7513706694699</v>
      </c>
      <c r="F240" s="73">
        <f>Normativy!$E$32</f>
        <v>60</v>
      </c>
      <c r="G240" s="53">
        <f t="shared" si="11"/>
        <v>5453.1239144389392</v>
      </c>
    </row>
    <row r="241" spans="1:7" x14ac:dyDescent="0.2">
      <c r="A241" s="72">
        <v>246</v>
      </c>
      <c r="B241" s="81">
        <f>IF(A241&lt;Normativy!$E$14,A241/0.61, IF(A241&lt;Normativy!$E$15,Normativy!$F$15,IF(A241&lt;Normativy!$E$16,Normativy!$F$16+Normativy!$G$16*A241+Normativy!$H$16*A241^2,IF(A241&lt;Normativy!$E$17,Normativy!$F$17+Normativy!$G$17*A241+Normativy!$H$17*A241^2,Normativy!$F$18))))</f>
        <v>71.043703999999991</v>
      </c>
      <c r="C241" s="71">
        <f>Normativy!$C$14</f>
        <v>23484</v>
      </c>
      <c r="D241" s="73">
        <f t="shared" si="9"/>
        <v>3966.6850703617597</v>
      </c>
      <c r="E241" s="71">
        <f t="shared" si="10"/>
        <v>1420.0732551895098</v>
      </c>
      <c r="F241" s="73">
        <f>Normativy!$E$32</f>
        <v>60</v>
      </c>
      <c r="G241" s="53">
        <f t="shared" si="11"/>
        <v>5446.7583255512691</v>
      </c>
    </row>
    <row r="242" spans="1:7" x14ac:dyDescent="0.2">
      <c r="A242" s="72">
        <v>247</v>
      </c>
      <c r="B242" s="81">
        <f>IF(A242&lt;Normativy!$E$14,A242/0.61, IF(A242&lt;Normativy!$E$15,Normativy!$F$15,IF(A242&lt;Normativy!$E$16,Normativy!$F$16+Normativy!$G$16*A242+Normativy!$H$16*A242^2,IF(A242&lt;Normativy!$E$17,Normativy!$F$17+Normativy!$G$17*A242+Normativy!$H$17*A242^2,Normativy!$F$18))))</f>
        <v>71.127145999999996</v>
      </c>
      <c r="C242" s="71">
        <f>Normativy!$C$14</f>
        <v>23484</v>
      </c>
      <c r="D242" s="73">
        <f t="shared" si="9"/>
        <v>3962.0315990184677</v>
      </c>
      <c r="E242" s="71">
        <f t="shared" si="10"/>
        <v>1418.4073124486113</v>
      </c>
      <c r="F242" s="73">
        <f>Normativy!$E$32</f>
        <v>60</v>
      </c>
      <c r="G242" s="53">
        <f t="shared" si="11"/>
        <v>5440.4389114670794</v>
      </c>
    </row>
    <row r="243" spans="1:7" x14ac:dyDescent="0.2">
      <c r="A243" s="72">
        <v>248</v>
      </c>
      <c r="B243" s="81">
        <f>IF(A243&lt;Normativy!$E$14,A243/0.61, IF(A243&lt;Normativy!$E$15,Normativy!$F$15,IF(A243&lt;Normativy!$E$16,Normativy!$F$16+Normativy!$G$16*A243+Normativy!$H$16*A243^2,IF(A243&lt;Normativy!$E$17,Normativy!$F$17+Normativy!$G$17*A243+Normativy!$H$17*A243^2,Normativy!$F$18))))</f>
        <v>71.21017599999999</v>
      </c>
      <c r="C243" s="71">
        <f>Normativy!$C$14</f>
        <v>23484</v>
      </c>
      <c r="D243" s="73">
        <f t="shared" si="9"/>
        <v>3957.4119294410962</v>
      </c>
      <c r="E243" s="71">
        <f t="shared" si="10"/>
        <v>1416.7534707399125</v>
      </c>
      <c r="F243" s="73">
        <f>Normativy!$E$32</f>
        <v>60</v>
      </c>
      <c r="G243" s="53">
        <f t="shared" si="11"/>
        <v>5434.1654001810084</v>
      </c>
    </row>
    <row r="244" spans="1:7" x14ac:dyDescent="0.2">
      <c r="A244" s="72">
        <v>249</v>
      </c>
      <c r="B244" s="81">
        <f>IF(A244&lt;Normativy!$E$14,A244/0.61, IF(A244&lt;Normativy!$E$15,Normativy!$F$15,IF(A244&lt;Normativy!$E$16,Normativy!$F$16+Normativy!$G$16*A244+Normativy!$H$16*A244^2,IF(A244&lt;Normativy!$E$17,Normativy!$F$17+Normativy!$G$17*A244+Normativy!$H$17*A244^2,Normativy!$F$18))))</f>
        <v>71.292794000000001</v>
      </c>
      <c r="C244" s="71">
        <f>Normativy!$C$14</f>
        <v>23484</v>
      </c>
      <c r="D244" s="73">
        <f t="shared" si="9"/>
        <v>3952.8258634385966</v>
      </c>
      <c r="E244" s="71">
        <f t="shared" si="10"/>
        <v>1415.1116591110176</v>
      </c>
      <c r="F244" s="73">
        <f>Normativy!$E$32</f>
        <v>60</v>
      </c>
      <c r="G244" s="53">
        <f t="shared" si="11"/>
        <v>5427.9375225496142</v>
      </c>
    </row>
    <row r="245" spans="1:7" x14ac:dyDescent="0.2">
      <c r="A245" s="72">
        <v>250</v>
      </c>
      <c r="B245" s="81">
        <f>IF(A245&lt;Normativy!$E$14,A245/0.61, IF(A245&lt;Normativy!$E$15,Normativy!$F$15,IF(A245&lt;Normativy!$E$16,Normativy!$F$16+Normativy!$G$16*A245+Normativy!$H$16*A245^2,IF(A245&lt;Normativy!$E$17,Normativy!$F$17+Normativy!$G$17*A245+Normativy!$H$17*A245^2,Normativy!$F$18))))</f>
        <v>71.375</v>
      </c>
      <c r="C245" s="71">
        <f>Normativy!$C$14</f>
        <v>23484</v>
      </c>
      <c r="D245" s="73">
        <f t="shared" si="9"/>
        <v>3948.2732049036777</v>
      </c>
      <c r="E245" s="71">
        <f t="shared" si="10"/>
        <v>1413.4818073555166</v>
      </c>
      <c r="F245" s="73">
        <f>Normativy!$E$32</f>
        <v>60</v>
      </c>
      <c r="G245" s="53">
        <f t="shared" si="11"/>
        <v>5421.7550122591947</v>
      </c>
    </row>
    <row r="246" spans="1:7" x14ac:dyDescent="0.2">
      <c r="A246" s="72">
        <v>251</v>
      </c>
      <c r="B246" s="81">
        <f>IF(A246&lt;Normativy!$E$14,A246/0.61, IF(A246&lt;Normativy!$E$15,Normativy!$F$15,IF(A246&lt;Normativy!$E$16,Normativy!$F$16+Normativy!$G$16*A246+Normativy!$H$16*A246^2,IF(A246&lt;Normativy!$E$17,Normativy!$F$17+Normativy!$G$17*A246+Normativy!$H$17*A246^2,Normativy!$F$18))))</f>
        <v>71.456794000000002</v>
      </c>
      <c r="C246" s="71">
        <f>Normativy!$C$14</f>
        <v>23484</v>
      </c>
      <c r="D246" s="73">
        <f t="shared" si="9"/>
        <v>3943.753759789447</v>
      </c>
      <c r="E246" s="71">
        <f t="shared" si="10"/>
        <v>1411.863846004622</v>
      </c>
      <c r="F246" s="73">
        <f>Normativy!$E$32</f>
        <v>60</v>
      </c>
      <c r="G246" s="53">
        <f t="shared" si="11"/>
        <v>5415.6176057940693</v>
      </c>
    </row>
    <row r="247" spans="1:7" x14ac:dyDescent="0.2">
      <c r="A247" s="72">
        <v>252</v>
      </c>
      <c r="B247" s="81">
        <f>IF(A247&lt;Normativy!$E$14,A247/0.61, IF(A247&lt;Normativy!$E$15,Normativy!$F$15,IF(A247&lt;Normativy!$E$16,Normativy!$F$16+Normativy!$G$16*A247+Normativy!$H$16*A247^2,IF(A247&lt;Normativy!$E$17,Normativy!$F$17+Normativy!$G$17*A247+Normativy!$H$17*A247^2,Normativy!$F$18))))</f>
        <v>71.538176000000007</v>
      </c>
      <c r="C247" s="71">
        <f>Normativy!$C$14</f>
        <v>23484</v>
      </c>
      <c r="D247" s="73">
        <f t="shared" si="9"/>
        <v>3939.2673360863992</v>
      </c>
      <c r="E247" s="71">
        <f t="shared" si="10"/>
        <v>1410.2577063189308</v>
      </c>
      <c r="F247" s="73">
        <f>Normativy!$E$32</f>
        <v>60</v>
      </c>
      <c r="G247" s="53">
        <f t="shared" si="11"/>
        <v>5409.5250424053302</v>
      </c>
    </row>
    <row r="248" spans="1:7" x14ac:dyDescent="0.2">
      <c r="A248" s="72">
        <v>253</v>
      </c>
      <c r="B248" s="81">
        <f>IF(A248&lt;Normativy!$E$14,A248/0.61, IF(A248&lt;Normativy!$E$15,Normativy!$F$15,IF(A248&lt;Normativy!$E$16,Normativy!$F$16+Normativy!$G$16*A248+Normativy!$H$16*A248^2,IF(A248&lt;Normativy!$E$17,Normativy!$F$17+Normativy!$G$17*A248+Normativy!$H$17*A248^2,Normativy!$F$18))))</f>
        <v>71.619146000000001</v>
      </c>
      <c r="C248" s="71">
        <f>Normativy!$C$14</f>
        <v>23484</v>
      </c>
      <c r="D248" s="73">
        <f t="shared" si="9"/>
        <v>3934.8137437997375</v>
      </c>
      <c r="E248" s="71">
        <f t="shared" si="10"/>
        <v>1408.6633202803059</v>
      </c>
      <c r="F248" s="73">
        <f>Normativy!$E$32</f>
        <v>60</v>
      </c>
      <c r="G248" s="53">
        <f t="shared" si="11"/>
        <v>5403.4770640800434</v>
      </c>
    </row>
    <row r="249" spans="1:7" x14ac:dyDescent="0.2">
      <c r="A249" s="72">
        <v>254</v>
      </c>
      <c r="B249" s="81">
        <f>IF(A249&lt;Normativy!$E$14,A249/0.61, IF(A249&lt;Normativy!$E$15,Normativy!$F$15,IF(A249&lt;Normativy!$E$16,Normativy!$F$16+Normativy!$G$16*A249+Normativy!$H$16*A249^2,IF(A249&lt;Normativy!$E$17,Normativy!$F$17+Normativy!$G$17*A249+Normativy!$H$17*A249^2,Normativy!$F$18))))</f>
        <v>71.699704000000011</v>
      </c>
      <c r="C249" s="71">
        <f>Normativy!$C$14</f>
        <v>23484</v>
      </c>
      <c r="D249" s="73">
        <f t="shared" si="9"/>
        <v>3930.3927949270192</v>
      </c>
      <c r="E249" s="71">
        <f t="shared" si="10"/>
        <v>1407.0806205838728</v>
      </c>
      <c r="F249" s="73">
        <f>Normativy!$E$32</f>
        <v>60</v>
      </c>
      <c r="G249" s="53">
        <f t="shared" si="11"/>
        <v>5397.4734155108918</v>
      </c>
    </row>
    <row r="250" spans="1:7" x14ac:dyDescent="0.2">
      <c r="A250" s="72">
        <v>255</v>
      </c>
      <c r="B250" s="81">
        <f>IF(A250&lt;Normativy!$E$14,A250/0.61, IF(A250&lt;Normativy!$E$15,Normativy!$F$15,IF(A250&lt;Normativy!$E$16,Normativy!$F$16+Normativy!$G$16*A250+Normativy!$H$16*A250^2,IF(A250&lt;Normativy!$E$17,Normativy!$F$17+Normativy!$G$17*A250+Normativy!$H$17*A250^2,Normativy!$F$18))))</f>
        <v>71.779849999999996</v>
      </c>
      <c r="C250" s="71">
        <f>Normativy!$C$14</f>
        <v>23484</v>
      </c>
      <c r="D250" s="73">
        <f t="shared" si="9"/>
        <v>3926.0043034361315</v>
      </c>
      <c r="E250" s="71">
        <f t="shared" si="10"/>
        <v>1405.509540630135</v>
      </c>
      <c r="F250" s="73">
        <f>Normativy!$E$32</f>
        <v>60</v>
      </c>
      <c r="G250" s="53">
        <f t="shared" si="11"/>
        <v>5391.5138440662668</v>
      </c>
    </row>
    <row r="251" spans="1:7" x14ac:dyDescent="0.2">
      <c r="A251" s="72">
        <v>256</v>
      </c>
      <c r="B251" s="81">
        <f>IF(A251&lt;Normativy!$E$14,A251/0.61, IF(A251&lt;Normativy!$E$15,Normativy!$F$15,IF(A251&lt;Normativy!$E$16,Normativy!$F$16+Normativy!$G$16*A251+Normativy!$H$16*A251^2,IF(A251&lt;Normativy!$E$17,Normativy!$F$17+Normativy!$G$17*A251+Normativy!$H$17*A251^2,Normativy!$F$18))))</f>
        <v>71.859583999999998</v>
      </c>
      <c r="C251" s="71">
        <f>Normativy!$C$14</f>
        <v>23484</v>
      </c>
      <c r="D251" s="73">
        <f t="shared" si="9"/>
        <v>3921.648085243577</v>
      </c>
      <c r="E251" s="71">
        <f t="shared" si="10"/>
        <v>1403.9500145172005</v>
      </c>
      <c r="F251" s="73">
        <f>Normativy!$E$32</f>
        <v>60</v>
      </c>
      <c r="G251" s="53">
        <f t="shared" si="11"/>
        <v>5385.5980997607776</v>
      </c>
    </row>
    <row r="252" spans="1:7" x14ac:dyDescent="0.2">
      <c r="A252" s="72">
        <v>257</v>
      </c>
      <c r="B252" s="81">
        <f>IF(A252&lt;Normativy!$E$14,A252/0.61, IF(A252&lt;Normativy!$E$15,Normativy!$F$15,IF(A252&lt;Normativy!$E$16,Normativy!$F$16+Normativy!$G$16*A252+Normativy!$H$16*A252^2,IF(A252&lt;Normativy!$E$17,Normativy!$F$17+Normativy!$G$17*A252+Normativy!$H$17*A252^2,Normativy!$F$18))))</f>
        <v>71.938906000000003</v>
      </c>
      <c r="C252" s="71">
        <f>Normativy!$C$14</f>
        <v>23484</v>
      </c>
      <c r="D252" s="73">
        <f t="shared" si="9"/>
        <v>3917.3239581930811</v>
      </c>
      <c r="E252" s="71">
        <f t="shared" si="10"/>
        <v>1402.4019770331229</v>
      </c>
      <c r="F252" s="73">
        <f>Normativy!$E$32</f>
        <v>60</v>
      </c>
      <c r="G252" s="53">
        <f t="shared" si="11"/>
        <v>5379.7259352262045</v>
      </c>
    </row>
    <row r="253" spans="1:7" x14ac:dyDescent="0.2">
      <c r="A253" s="72">
        <v>258</v>
      </c>
      <c r="B253" s="81">
        <f>IF(A253&lt;Normativy!$E$14,A253/0.61, IF(A253&lt;Normativy!$E$15,Normativy!$F$15,IF(A253&lt;Normativy!$E$16,Normativy!$F$16+Normativy!$G$16*A253+Normativy!$H$16*A253^2,IF(A253&lt;Normativy!$E$17,Normativy!$F$17+Normativy!$G$17*A253+Normativy!$H$17*A253^2,Normativy!$F$18))))</f>
        <v>72.017815999999996</v>
      </c>
      <c r="C253" s="71">
        <f>Normativy!$C$14</f>
        <v>23484</v>
      </c>
      <c r="D253" s="73">
        <f t="shared" si="9"/>
        <v>3913.0317420344991</v>
      </c>
      <c r="E253" s="71">
        <f t="shared" si="10"/>
        <v>1400.8653636483507</v>
      </c>
      <c r="F253" s="73">
        <f>Normativy!$E$32</f>
        <v>60</v>
      </c>
      <c r="G253" s="53">
        <f t="shared" si="11"/>
        <v>5373.8971056828495</v>
      </c>
    </row>
    <row r="254" spans="1:7" x14ac:dyDescent="0.2">
      <c r="A254" s="72">
        <v>259</v>
      </c>
      <c r="B254" s="81">
        <f>IF(A254&lt;Normativy!$E$14,A254/0.61, IF(A254&lt;Normativy!$E$15,Normativy!$F$15,IF(A254&lt;Normativy!$E$16,Normativy!$F$16+Normativy!$G$16*A254+Normativy!$H$16*A254^2,IF(A254&lt;Normativy!$E$17,Normativy!$F$17+Normativy!$G$17*A254+Normativy!$H$17*A254^2,Normativy!$F$18))))</f>
        <v>72.096313999999992</v>
      </c>
      <c r="C254" s="71">
        <f>Normativy!$C$14</f>
        <v>23484</v>
      </c>
      <c r="D254" s="73">
        <f t="shared" si="9"/>
        <v>3908.7712584030305</v>
      </c>
      <c r="E254" s="71">
        <f t="shared" si="10"/>
        <v>1399.3401105082849</v>
      </c>
      <c r="F254" s="73">
        <f>Normativy!$E$32</f>
        <v>60</v>
      </c>
      <c r="G254" s="53">
        <f t="shared" si="11"/>
        <v>5368.1113689113154</v>
      </c>
    </row>
    <row r="255" spans="1:7" x14ac:dyDescent="0.2">
      <c r="A255" s="72">
        <v>260</v>
      </c>
      <c r="B255" s="81">
        <f>IF(A255&lt;Normativy!$E$14,A255/0.61, IF(A255&lt;Normativy!$E$15,Normativy!$F$15,IF(A255&lt;Normativy!$E$16,Normativy!$F$16+Normativy!$G$16*A255+Normativy!$H$16*A255^2,IF(A255&lt;Normativy!$E$17,Normativy!$F$17+Normativy!$G$17*A255+Normativy!$H$17*A255^2,Normativy!$F$18))))</f>
        <v>72.174399999999991</v>
      </c>
      <c r="C255" s="71">
        <f>Normativy!$C$14</f>
        <v>23484</v>
      </c>
      <c r="D255" s="73">
        <f t="shared" si="9"/>
        <v>3904.5423307987326</v>
      </c>
      <c r="E255" s="71">
        <f t="shared" si="10"/>
        <v>1397.8261544259462</v>
      </c>
      <c r="F255" s="73">
        <f>Normativy!$E$32</f>
        <v>60</v>
      </c>
      <c r="G255" s="53">
        <f t="shared" si="11"/>
        <v>5362.3684852246788</v>
      </c>
    </row>
    <row r="256" spans="1:7" x14ac:dyDescent="0.2">
      <c r="A256" s="72">
        <v>261</v>
      </c>
      <c r="B256" s="81">
        <f>IF(A256&lt;Normativy!$E$14,A256/0.61, IF(A256&lt;Normativy!$E$15,Normativy!$F$15,IF(A256&lt;Normativy!$E$16,Normativy!$F$16+Normativy!$G$16*A256+Normativy!$H$16*A256^2,IF(A256&lt;Normativy!$E$17,Normativy!$F$17+Normativy!$G$17*A256+Normativy!$H$17*A256^2,Normativy!$F$18))))</f>
        <v>72.252073999999993</v>
      </c>
      <c r="C256" s="71">
        <f>Normativy!$C$14</f>
        <v>23484</v>
      </c>
      <c r="D256" s="73">
        <f t="shared" si="9"/>
        <v>3900.3447845663227</v>
      </c>
      <c r="E256" s="71">
        <f t="shared" si="10"/>
        <v>1396.3234328747435</v>
      </c>
      <c r="F256" s="73">
        <f>Normativy!$E$32</f>
        <v>60</v>
      </c>
      <c r="G256" s="53">
        <f t="shared" si="11"/>
        <v>5356.6682174410662</v>
      </c>
    </row>
    <row r="257" spans="1:7" x14ac:dyDescent="0.2">
      <c r="A257" s="72">
        <v>262</v>
      </c>
      <c r="B257" s="81">
        <f>IF(A257&lt;Normativy!$E$14,A257/0.61, IF(A257&lt;Normativy!$E$15,Normativy!$F$15,IF(A257&lt;Normativy!$E$16,Normativy!$F$16+Normativy!$G$16*A257+Normativy!$H$16*A257^2,IF(A257&lt;Normativy!$E$17,Normativy!$F$17+Normativy!$G$17*A257+Normativy!$H$17*A257^2,Normativy!$F$18))))</f>
        <v>72.329335999999998</v>
      </c>
      <c r="C257" s="71">
        <f>Normativy!$C$14</f>
        <v>23484</v>
      </c>
      <c r="D257" s="73">
        <f t="shared" si="9"/>
        <v>3896.1784468752767</v>
      </c>
      <c r="E257" s="71">
        <f t="shared" si="10"/>
        <v>1394.8318839813489</v>
      </c>
      <c r="F257" s="73">
        <f>Normativy!$E$32</f>
        <v>60</v>
      </c>
      <c r="G257" s="53">
        <f t="shared" si="11"/>
        <v>5351.0103308566258</v>
      </c>
    </row>
    <row r="258" spans="1:7" x14ac:dyDescent="0.2">
      <c r="A258" s="72">
        <v>263</v>
      </c>
      <c r="B258" s="81">
        <f>IF(A258&lt;Normativy!$E$14,A258/0.61, IF(A258&lt;Normativy!$E$15,Normativy!$F$15,IF(A258&lt;Normativy!$E$16,Normativy!$F$16+Normativy!$G$16*A258+Normativy!$H$16*A258^2,IF(A258&lt;Normativy!$E$17,Normativy!$F$17+Normativy!$G$17*A258+Normativy!$H$17*A258^2,Normativy!$F$18))))</f>
        <v>72.406186000000005</v>
      </c>
      <c r="C258" s="71">
        <f>Normativy!$C$14</f>
        <v>23484</v>
      </c>
      <c r="D258" s="73">
        <f t="shared" si="9"/>
        <v>3892.0431467001999</v>
      </c>
      <c r="E258" s="71">
        <f t="shared" si="10"/>
        <v>1393.3514465186715</v>
      </c>
      <c r="F258" s="73">
        <f>Normativy!$E$32</f>
        <v>60</v>
      </c>
      <c r="G258" s="53">
        <f t="shared" si="11"/>
        <v>5345.3945932188717</v>
      </c>
    </row>
    <row r="259" spans="1:7" x14ac:dyDescent="0.2">
      <c r="A259" s="72">
        <v>264</v>
      </c>
      <c r="B259" s="81">
        <f>IF(A259&lt;Normativy!$E$14,A259/0.61, IF(A259&lt;Normativy!$E$15,Normativy!$F$15,IF(A259&lt;Normativy!$E$16,Normativy!$F$16+Normativy!$G$16*A259+Normativy!$H$16*A259^2,IF(A259&lt;Normativy!$E$17,Normativy!$F$17+Normativy!$G$17*A259+Normativy!$H$17*A259^2,Normativy!$F$18))))</f>
        <v>72.482624000000001</v>
      </c>
      <c r="C259" s="71">
        <f>Normativy!$C$14</f>
        <v>23484</v>
      </c>
      <c r="D259" s="73">
        <f t="shared" si="9"/>
        <v>3887.9387148014948</v>
      </c>
      <c r="E259" s="71">
        <f t="shared" si="10"/>
        <v>1391.882059898935</v>
      </c>
      <c r="F259" s="73">
        <f>Normativy!$E$32</f>
        <v>60</v>
      </c>
      <c r="G259" s="53">
        <f t="shared" si="11"/>
        <v>5339.8207747004299</v>
      </c>
    </row>
    <row r="260" spans="1:7" x14ac:dyDescent="0.2">
      <c r="A260" s="72">
        <v>265</v>
      </c>
      <c r="B260" s="81">
        <f>IF(A260&lt;Normativy!$E$14,A260/0.61, IF(A260&lt;Normativy!$E$15,Normativy!$F$15,IF(A260&lt;Normativy!$E$16,Normativy!$F$16+Normativy!$G$16*A260+Normativy!$H$16*A260^2,IF(A260&lt;Normativy!$E$17,Normativy!$F$17+Normativy!$G$17*A260+Normativy!$H$17*A260^2,Normativy!$F$18))))</f>
        <v>72.55865</v>
      </c>
      <c r="C260" s="71">
        <f>Normativy!$C$14</f>
        <v>23484</v>
      </c>
      <c r="D260" s="73">
        <f t="shared" si="9"/>
        <v>3883.864983706284</v>
      </c>
      <c r="E260" s="71">
        <f t="shared" si="10"/>
        <v>1390.4236641668497</v>
      </c>
      <c r="F260" s="73">
        <f>Normativy!$E$32</f>
        <v>60</v>
      </c>
      <c r="G260" s="53">
        <f t="shared" si="11"/>
        <v>5334.2886478731334</v>
      </c>
    </row>
    <row r="261" spans="1:7" x14ac:dyDescent="0.2">
      <c r="A261" s="72">
        <v>266</v>
      </c>
      <c r="B261" s="81">
        <f>IF(A261&lt;Normativy!$E$14,A261/0.61, IF(A261&lt;Normativy!$E$15,Normativy!$F$15,IF(A261&lt;Normativy!$E$16,Normativy!$F$16+Normativy!$G$16*A261+Normativy!$H$16*A261^2,IF(A261&lt;Normativy!$E$17,Normativy!$F$17+Normativy!$G$17*A261+Normativy!$H$17*A261^2,Normativy!$F$18))))</f>
        <v>72.634264000000002</v>
      </c>
      <c r="C261" s="71">
        <f>Normativy!$C$14</f>
        <v>23484</v>
      </c>
      <c r="D261" s="73">
        <f t="shared" si="9"/>
        <v>3879.8217876896229</v>
      </c>
      <c r="E261" s="71">
        <f t="shared" si="10"/>
        <v>1388.9761999928849</v>
      </c>
      <c r="F261" s="73">
        <f>Normativy!$E$32</f>
        <v>60</v>
      </c>
      <c r="G261" s="53">
        <f t="shared" si="11"/>
        <v>5328.7979876825075</v>
      </c>
    </row>
    <row r="262" spans="1:7" x14ac:dyDescent="0.2">
      <c r="A262" s="72">
        <v>267</v>
      </c>
      <c r="B262" s="81">
        <f>IF(A262&lt;Normativy!$E$14,A262/0.61, IF(A262&lt;Normativy!$E$15,Normativy!$F$15,IF(A262&lt;Normativy!$E$16,Normativy!$F$16+Normativy!$G$16*A262+Normativy!$H$16*A262^2,IF(A262&lt;Normativy!$E$17,Normativy!$F$17+Normativy!$G$17*A262+Normativy!$H$17*A262^2,Normativy!$F$18))))</f>
        <v>72.709465999999992</v>
      </c>
      <c r="C262" s="71">
        <f>Normativy!$C$14</f>
        <v>23484</v>
      </c>
      <c r="D262" s="73">
        <f t="shared" ref="D262:D325" si="12">C262/B262*12</f>
        <v>3875.8089627559639</v>
      </c>
      <c r="E262" s="71">
        <f t="shared" si="10"/>
        <v>1387.5396086666351</v>
      </c>
      <c r="F262" s="73">
        <f>Normativy!$E$32</f>
        <v>60</v>
      </c>
      <c r="G262" s="53">
        <f t="shared" si="11"/>
        <v>5323.348571422599</v>
      </c>
    </row>
    <row r="263" spans="1:7" x14ac:dyDescent="0.2">
      <c r="A263" s="72">
        <v>268</v>
      </c>
      <c r="B263" s="81">
        <f>IF(A263&lt;Normativy!$E$14,A263/0.61, IF(A263&lt;Normativy!$E$15,Normativy!$F$15,IF(A263&lt;Normativy!$E$16,Normativy!$F$16+Normativy!$G$16*A263+Normativy!$H$16*A263^2,IF(A263&lt;Normativy!$E$17,Normativy!$F$17+Normativy!$G$17*A263+Normativy!$H$17*A263^2,Normativy!$F$18))))</f>
        <v>72.797961600000008</v>
      </c>
      <c r="C263" s="71">
        <f>Normativy!$C$14</f>
        <v>23484</v>
      </c>
      <c r="D263" s="73">
        <f t="shared" si="12"/>
        <v>3871.0974017162589</v>
      </c>
      <c r="E263" s="71">
        <f t="shared" ref="E263:E326" si="13">D263*0.358</f>
        <v>1385.8528698144207</v>
      </c>
      <c r="F263" s="73">
        <f>Normativy!$E$32</f>
        <v>60</v>
      </c>
      <c r="G263" s="53">
        <f t="shared" ref="G263:G326" si="14">D263+E263+F263</f>
        <v>5316.9502715306799</v>
      </c>
    </row>
    <row r="264" spans="1:7" x14ac:dyDescent="0.2">
      <c r="A264" s="72">
        <v>269</v>
      </c>
      <c r="B264" s="81">
        <f>IF(A264&lt;Normativy!$E$14,A264/0.61, IF(A264&lt;Normativy!$E$15,Normativy!$F$15,IF(A264&lt;Normativy!$E$16,Normativy!$F$16+Normativy!$G$16*A264+Normativy!$H$16*A264^2,IF(A264&lt;Normativy!$E$17,Normativy!$F$17+Normativy!$G$17*A264+Normativy!$H$17*A264^2,Normativy!$F$18))))</f>
        <v>72.823417399999997</v>
      </c>
      <c r="C264" s="71">
        <f>Normativy!$C$14</f>
        <v>23484</v>
      </c>
      <c r="D264" s="73">
        <f t="shared" si="12"/>
        <v>3869.7442397148479</v>
      </c>
      <c r="E264" s="71">
        <f t="shared" si="13"/>
        <v>1385.3684378179155</v>
      </c>
      <c r="F264" s="73">
        <f>Normativy!$E$32</f>
        <v>60</v>
      </c>
      <c r="G264" s="53">
        <f t="shared" si="14"/>
        <v>5315.112677532763</v>
      </c>
    </row>
    <row r="265" spans="1:7" x14ac:dyDescent="0.2">
      <c r="A265" s="72">
        <v>270</v>
      </c>
      <c r="B265" s="81">
        <f>IF(A265&lt;Normativy!$E$14,A265/0.61, IF(A265&lt;Normativy!$E$15,Normativy!$F$15,IF(A265&lt;Normativy!$E$16,Normativy!$F$16+Normativy!$G$16*A265+Normativy!$H$16*A265^2,IF(A265&lt;Normativy!$E$17,Normativy!$F$17+Normativy!$G$17*A265+Normativy!$H$17*A265^2,Normativy!$F$18))))</f>
        <v>72.848860000000002</v>
      </c>
      <c r="C265" s="71">
        <f>Normativy!$C$14</f>
        <v>23484</v>
      </c>
      <c r="D265" s="73">
        <f t="shared" si="12"/>
        <v>3868.3927243336411</v>
      </c>
      <c r="E265" s="71">
        <f t="shared" si="13"/>
        <v>1384.8845953114435</v>
      </c>
      <c r="F265" s="73">
        <f>Normativy!$E$32</f>
        <v>60</v>
      </c>
      <c r="G265" s="53">
        <f t="shared" si="14"/>
        <v>5313.2773196450844</v>
      </c>
    </row>
    <row r="266" spans="1:7" x14ac:dyDescent="0.2">
      <c r="A266" s="72">
        <v>271</v>
      </c>
      <c r="B266" s="81">
        <f>IF(A266&lt;Normativy!$E$14,A266/0.61, IF(A266&lt;Normativy!$E$15,Normativy!$F$15,IF(A266&lt;Normativy!$E$16,Normativy!$F$16+Normativy!$G$16*A266+Normativy!$H$16*A266^2,IF(A266&lt;Normativy!$E$17,Normativy!$F$17+Normativy!$G$17*A266+Normativy!$H$17*A266^2,Normativy!$F$18))))</f>
        <v>72.874289399999995</v>
      </c>
      <c r="C266" s="71">
        <f>Normativy!$C$14</f>
        <v>23484</v>
      </c>
      <c r="D266" s="73">
        <f t="shared" si="12"/>
        <v>3867.0428531135703</v>
      </c>
      <c r="E266" s="71">
        <f t="shared" si="13"/>
        <v>1384.4013414146582</v>
      </c>
      <c r="F266" s="73">
        <f>Normativy!$E$32</f>
        <v>60</v>
      </c>
      <c r="G266" s="53">
        <f t="shared" si="14"/>
        <v>5311.4441945282288</v>
      </c>
    </row>
    <row r="267" spans="1:7" x14ac:dyDescent="0.2">
      <c r="A267" s="72">
        <v>272</v>
      </c>
      <c r="B267" s="81">
        <f>IF(A267&lt;Normativy!$E$14,A267/0.61, IF(A267&lt;Normativy!$E$15,Normativy!$F$15,IF(A267&lt;Normativy!$E$16,Normativy!$F$16+Normativy!$G$16*A267+Normativy!$H$16*A267^2,IF(A267&lt;Normativy!$E$17,Normativy!$F$17+Normativy!$G$17*A267+Normativy!$H$17*A267^2,Normativy!$F$18))))</f>
        <v>72.899705600000004</v>
      </c>
      <c r="C267" s="71">
        <f>Normativy!$C$14</f>
        <v>23484</v>
      </c>
      <c r="D267" s="73">
        <f t="shared" si="12"/>
        <v>3865.6946236007843</v>
      </c>
      <c r="E267" s="71">
        <f t="shared" si="13"/>
        <v>1383.9186752490807</v>
      </c>
      <c r="F267" s="73">
        <f>Normativy!$E$32</f>
        <v>60</v>
      </c>
      <c r="G267" s="53">
        <f t="shared" si="14"/>
        <v>5309.6132988498648</v>
      </c>
    </row>
    <row r="268" spans="1:7" x14ac:dyDescent="0.2">
      <c r="A268" s="72">
        <v>273</v>
      </c>
      <c r="B268" s="81">
        <f>IF(A268&lt;Normativy!$E$14,A268/0.61, IF(A268&lt;Normativy!$E$15,Normativy!$F$15,IF(A268&lt;Normativy!$E$16,Normativy!$F$16+Normativy!$G$16*A268+Normativy!$H$16*A268^2,IF(A268&lt;Normativy!$E$17,Normativy!$F$17+Normativy!$G$17*A268+Normativy!$H$17*A268^2,Normativy!$F$18))))</f>
        <v>72.925108600000002</v>
      </c>
      <c r="C268" s="71">
        <f>Normativy!$C$14</f>
        <v>23484</v>
      </c>
      <c r="D268" s="73">
        <f t="shared" si="12"/>
        <v>3864.3480333466377</v>
      </c>
      <c r="E268" s="71">
        <f t="shared" si="13"/>
        <v>1383.4365959380962</v>
      </c>
      <c r="F268" s="73">
        <f>Normativy!$E$32</f>
        <v>60</v>
      </c>
      <c r="G268" s="53">
        <f t="shared" si="14"/>
        <v>5307.7846292847335</v>
      </c>
    </row>
    <row r="269" spans="1:7" x14ac:dyDescent="0.2">
      <c r="A269" s="72">
        <v>274</v>
      </c>
      <c r="B269" s="81">
        <f>IF(A269&lt;Normativy!$E$14,A269/0.61, IF(A269&lt;Normativy!$E$15,Normativy!$F$15,IF(A269&lt;Normativy!$E$16,Normativy!$F$16+Normativy!$G$16*A269+Normativy!$H$16*A269^2,IF(A269&lt;Normativy!$E$17,Normativy!$F$17+Normativy!$G$17*A269+Normativy!$H$17*A269^2,Normativy!$F$18))))</f>
        <v>72.950498400000001</v>
      </c>
      <c r="C269" s="71">
        <f>Normativy!$C$14</f>
        <v>23484</v>
      </c>
      <c r="D269" s="73">
        <f t="shared" si="12"/>
        <v>3863.0030799076762</v>
      </c>
      <c r="E269" s="71">
        <f t="shared" si="13"/>
        <v>1382.955102606948</v>
      </c>
      <c r="F269" s="73">
        <f>Normativy!$E$32</f>
        <v>60</v>
      </c>
      <c r="G269" s="53">
        <f t="shared" si="14"/>
        <v>5305.9581825146242</v>
      </c>
    </row>
    <row r="270" spans="1:7" x14ac:dyDescent="0.2">
      <c r="A270" s="72">
        <v>275</v>
      </c>
      <c r="B270" s="81">
        <f>IF(A270&lt;Normativy!$E$14,A270/0.61, IF(A270&lt;Normativy!$E$15,Normativy!$F$15,IF(A270&lt;Normativy!$E$16,Normativy!$F$16+Normativy!$G$16*A270+Normativy!$H$16*A270^2,IF(A270&lt;Normativy!$E$17,Normativy!$F$17+Normativy!$G$17*A270+Normativy!$H$17*A270^2,Normativy!$F$18))))</f>
        <v>72.975874999999988</v>
      </c>
      <c r="C270" s="71">
        <f>Normativy!$C$14</f>
        <v>23484</v>
      </c>
      <c r="D270" s="73">
        <f t="shared" si="12"/>
        <v>3861.6597608456227</v>
      </c>
      <c r="E270" s="71">
        <f t="shared" si="13"/>
        <v>1382.4741943827328</v>
      </c>
      <c r="F270" s="73">
        <f>Normativy!$E$32</f>
        <v>60</v>
      </c>
      <c r="G270" s="53">
        <f t="shared" si="14"/>
        <v>5304.1339552283553</v>
      </c>
    </row>
    <row r="271" spans="1:7" x14ac:dyDescent="0.2">
      <c r="A271" s="72">
        <v>276</v>
      </c>
      <c r="B271" s="81">
        <f>IF(A271&lt;Normativy!$E$14,A271/0.61, IF(A271&lt;Normativy!$E$15,Normativy!$F$15,IF(A271&lt;Normativy!$E$16,Normativy!$F$16+Normativy!$G$16*A271+Normativy!$H$16*A271^2,IF(A271&lt;Normativy!$E$17,Normativy!$F$17+Normativy!$G$17*A271+Normativy!$H$17*A271^2,Normativy!$F$18))))</f>
        <v>73.001238400000005</v>
      </c>
      <c r="C271" s="71">
        <f>Normativy!$C$14</f>
        <v>23484</v>
      </c>
      <c r="D271" s="73">
        <f t="shared" si="12"/>
        <v>3860.3180737273624</v>
      </c>
      <c r="E271" s="71">
        <f t="shared" si="13"/>
        <v>1381.9938703943956</v>
      </c>
      <c r="F271" s="73">
        <f>Normativy!$E$32</f>
        <v>60</v>
      </c>
      <c r="G271" s="53">
        <f t="shared" si="14"/>
        <v>5302.3119441217577</v>
      </c>
    </row>
    <row r="272" spans="1:7" x14ac:dyDescent="0.2">
      <c r="A272" s="72">
        <v>277</v>
      </c>
      <c r="B272" s="81">
        <f>IF(A272&lt;Normativy!$E$14,A272/0.61, IF(A272&lt;Normativy!$E$15,Normativy!$F$15,IF(A272&lt;Normativy!$E$16,Normativy!$F$16+Normativy!$G$16*A272+Normativy!$H$16*A272^2,IF(A272&lt;Normativy!$E$17,Normativy!$F$17+Normativy!$G$17*A272+Normativy!$H$17*A272^2,Normativy!$F$18))))</f>
        <v>73.026588599999997</v>
      </c>
      <c r="C272" s="71">
        <f>Normativy!$C$14</f>
        <v>23484</v>
      </c>
      <c r="D272" s="73">
        <f t="shared" si="12"/>
        <v>3858.9780161249382</v>
      </c>
      <c r="E272" s="71">
        <f t="shared" si="13"/>
        <v>1381.5141297727278</v>
      </c>
      <c r="F272" s="73">
        <f>Normativy!$E$32</f>
        <v>60</v>
      </c>
      <c r="G272" s="53">
        <f t="shared" si="14"/>
        <v>5300.492145897666</v>
      </c>
    </row>
    <row r="273" spans="1:7" x14ac:dyDescent="0.2">
      <c r="A273" s="72">
        <v>278</v>
      </c>
      <c r="B273" s="81">
        <f>IF(A273&lt;Normativy!$E$14,A273/0.61, IF(A273&lt;Normativy!$E$15,Normativy!$F$15,IF(A273&lt;Normativy!$E$16,Normativy!$F$16+Normativy!$G$16*A273+Normativy!$H$16*A273^2,IF(A273&lt;Normativy!$E$17,Normativy!$F$17+Normativy!$G$17*A273+Normativy!$H$17*A273^2,Normativy!$F$18))))</f>
        <v>73.051925600000004</v>
      </c>
      <c r="C273" s="71">
        <f>Normativy!$C$14</f>
        <v>23484</v>
      </c>
      <c r="D273" s="73">
        <f t="shared" si="12"/>
        <v>3857.6395856155223</v>
      </c>
      <c r="E273" s="71">
        <f t="shared" si="13"/>
        <v>1381.034971650357</v>
      </c>
      <c r="F273" s="73">
        <f>Normativy!$E$32</f>
        <v>60</v>
      </c>
      <c r="G273" s="53">
        <f t="shared" si="14"/>
        <v>5298.6745572658792</v>
      </c>
    </row>
    <row r="274" spans="1:7" x14ac:dyDescent="0.2">
      <c r="A274" s="72">
        <v>279</v>
      </c>
      <c r="B274" s="81">
        <f>IF(A274&lt;Normativy!$E$14,A274/0.61, IF(A274&lt;Normativy!$E$15,Normativy!$F$15,IF(A274&lt;Normativy!$E$16,Normativy!$F$16+Normativy!$G$16*A274+Normativy!$H$16*A274^2,IF(A274&lt;Normativy!$E$17,Normativy!$F$17+Normativy!$G$17*A274+Normativy!$H$17*A274^2,Normativy!$F$18))))</f>
        <v>73.077249400000014</v>
      </c>
      <c r="C274" s="71">
        <f>Normativy!$C$14</f>
        <v>23484</v>
      </c>
      <c r="D274" s="73">
        <f t="shared" si="12"/>
        <v>3856.3027797814175</v>
      </c>
      <c r="E274" s="71">
        <f t="shared" si="13"/>
        <v>1380.5563951617473</v>
      </c>
      <c r="F274" s="73">
        <f>Normativy!$E$32</f>
        <v>60</v>
      </c>
      <c r="G274" s="53">
        <f t="shared" si="14"/>
        <v>5296.8591749431653</v>
      </c>
    </row>
    <row r="275" spans="1:7" x14ac:dyDescent="0.2">
      <c r="A275" s="72">
        <v>280</v>
      </c>
      <c r="B275" s="81">
        <f>IF(A275&lt;Normativy!$E$14,A275/0.61, IF(A275&lt;Normativy!$E$15,Normativy!$F$15,IF(A275&lt;Normativy!$E$16,Normativy!$F$16+Normativy!$G$16*A275+Normativy!$H$16*A275^2,IF(A275&lt;Normativy!$E$17,Normativy!$F$17+Normativy!$G$17*A275+Normativy!$H$17*A275^2,Normativy!$F$18))))</f>
        <v>73.102560000000011</v>
      </c>
      <c r="C275" s="71">
        <f>Normativy!$C$14</f>
        <v>23484</v>
      </c>
      <c r="D275" s="73">
        <f t="shared" si="12"/>
        <v>3854.9675962100364</v>
      </c>
      <c r="E275" s="71">
        <f t="shared" si="13"/>
        <v>1380.0783994431929</v>
      </c>
      <c r="F275" s="73">
        <f>Normativy!$E$32</f>
        <v>60</v>
      </c>
      <c r="G275" s="53">
        <f t="shared" si="14"/>
        <v>5295.0459956532295</v>
      </c>
    </row>
    <row r="276" spans="1:7" x14ac:dyDescent="0.2">
      <c r="A276" s="72">
        <v>281</v>
      </c>
      <c r="B276" s="81">
        <f>IF(A276&lt;Normativy!$E$14,A276/0.61, IF(A276&lt;Normativy!$E$15,Normativy!$F$15,IF(A276&lt;Normativy!$E$16,Normativy!$F$16+Normativy!$G$16*A276+Normativy!$H$16*A276^2,IF(A276&lt;Normativy!$E$17,Normativy!$F$17+Normativy!$G$17*A276+Normativy!$H$17*A276^2,Normativy!$F$18))))</f>
        <v>73.127857399999996</v>
      </c>
      <c r="C276" s="71">
        <f>Normativy!$C$14</f>
        <v>23484</v>
      </c>
      <c r="D276" s="73">
        <f t="shared" si="12"/>
        <v>3853.6340324938883</v>
      </c>
      <c r="E276" s="71">
        <f t="shared" si="13"/>
        <v>1379.6009836328119</v>
      </c>
      <c r="F276" s="73">
        <f>Normativy!$E$32</f>
        <v>60</v>
      </c>
      <c r="G276" s="53">
        <f t="shared" si="14"/>
        <v>5293.2350161267004</v>
      </c>
    </row>
    <row r="277" spans="1:7" x14ac:dyDescent="0.2">
      <c r="A277" s="72">
        <v>282</v>
      </c>
      <c r="B277" s="81">
        <f>IF(A277&lt;Normativy!$E$14,A277/0.61, IF(A277&lt;Normativy!$E$15,Normativy!$F$15,IF(A277&lt;Normativy!$E$16,Normativy!$F$16+Normativy!$G$16*A277+Normativy!$H$16*A277^2,IF(A277&lt;Normativy!$E$17,Normativy!$F$17+Normativy!$G$17*A277+Normativy!$H$17*A277^2,Normativy!$F$18))))</f>
        <v>73.153141599999998</v>
      </c>
      <c r="C277" s="71">
        <f>Normativy!$C$14</f>
        <v>23484</v>
      </c>
      <c r="D277" s="73">
        <f t="shared" si="12"/>
        <v>3852.3020862305666</v>
      </c>
      <c r="E277" s="71">
        <f t="shared" si="13"/>
        <v>1379.1241468705427</v>
      </c>
      <c r="F277" s="73">
        <f>Normativy!$E$32</f>
        <v>60</v>
      </c>
      <c r="G277" s="53">
        <f t="shared" si="14"/>
        <v>5291.4262331011096</v>
      </c>
    </row>
    <row r="278" spans="1:7" x14ac:dyDescent="0.2">
      <c r="A278" s="72">
        <v>283</v>
      </c>
      <c r="B278" s="81">
        <f>IF(A278&lt;Normativy!$E$14,A278/0.61, IF(A278&lt;Normativy!$E$15,Normativy!$F$15,IF(A278&lt;Normativy!$E$16,Normativy!$F$16+Normativy!$G$16*A278+Normativy!$H$16*A278^2,IF(A278&lt;Normativy!$E$17,Normativy!$F$17+Normativy!$G$17*A278+Normativy!$H$17*A278^2,Normativy!$F$18))))</f>
        <v>73.178412599999987</v>
      </c>
      <c r="C278" s="71">
        <f>Normativy!$C$14</f>
        <v>23484</v>
      </c>
      <c r="D278" s="73">
        <f t="shared" si="12"/>
        <v>3850.9717550227379</v>
      </c>
      <c r="E278" s="71">
        <f t="shared" si="13"/>
        <v>1378.6478882981401</v>
      </c>
      <c r="F278" s="73">
        <f>Normativy!$E$32</f>
        <v>60</v>
      </c>
      <c r="G278" s="53">
        <f t="shared" si="14"/>
        <v>5289.6196433208779</v>
      </c>
    </row>
    <row r="279" spans="1:7" x14ac:dyDescent="0.2">
      <c r="A279" s="72">
        <v>284</v>
      </c>
      <c r="B279" s="81">
        <f>IF(A279&lt;Normativy!$E$14,A279/0.61, IF(A279&lt;Normativy!$E$15,Normativy!$F$15,IF(A279&lt;Normativy!$E$16,Normativy!$F$16+Normativy!$G$16*A279+Normativy!$H$16*A279^2,IF(A279&lt;Normativy!$E$17,Normativy!$F$17+Normativy!$G$17*A279+Normativy!$H$17*A279^2,Normativy!$F$18))))</f>
        <v>73.203670400000007</v>
      </c>
      <c r="C279" s="71">
        <f>Normativy!$C$14</f>
        <v>23484</v>
      </c>
      <c r="D279" s="73">
        <f t="shared" si="12"/>
        <v>3849.6430364781263</v>
      </c>
      <c r="E279" s="71">
        <f t="shared" si="13"/>
        <v>1378.1722070591691</v>
      </c>
      <c r="F279" s="73">
        <f>Normativy!$E$32</f>
        <v>60</v>
      </c>
      <c r="G279" s="53">
        <f t="shared" si="14"/>
        <v>5287.8152435372958</v>
      </c>
    </row>
    <row r="280" spans="1:7" x14ac:dyDescent="0.2">
      <c r="A280" s="72">
        <v>285</v>
      </c>
      <c r="B280" s="81">
        <f>IF(A280&lt;Normativy!$E$14,A280/0.61, IF(A280&lt;Normativy!$E$15,Normativy!$F$15,IF(A280&lt;Normativy!$E$16,Normativy!$F$16+Normativy!$G$16*A280+Normativy!$H$16*A280^2,IF(A280&lt;Normativy!$E$17,Normativy!$F$17+Normativy!$G$17*A280+Normativy!$H$17*A280^2,Normativy!$F$18))))</f>
        <v>73.228915000000001</v>
      </c>
      <c r="C280" s="71">
        <f>Normativy!$C$14</f>
        <v>23484</v>
      </c>
      <c r="D280" s="73">
        <f t="shared" si="12"/>
        <v>3848.3159282095057</v>
      </c>
      <c r="E280" s="71">
        <f t="shared" si="13"/>
        <v>1377.6971022990031</v>
      </c>
      <c r="F280" s="73">
        <f>Normativy!$E$32</f>
        <v>60</v>
      </c>
      <c r="G280" s="53">
        <f t="shared" si="14"/>
        <v>5286.0130305085086</v>
      </c>
    </row>
    <row r="281" spans="1:7" x14ac:dyDescent="0.2">
      <c r="A281" s="72">
        <v>286</v>
      </c>
      <c r="B281" s="81">
        <f>IF(A281&lt;Normativy!$E$14,A281/0.61, IF(A281&lt;Normativy!$E$15,Normativy!$F$15,IF(A281&lt;Normativy!$E$16,Normativy!$F$16+Normativy!$G$16*A281+Normativy!$H$16*A281^2,IF(A281&lt;Normativy!$E$17,Normativy!$F$17+Normativy!$G$17*A281+Normativy!$H$17*A281^2,Normativy!$F$18))))</f>
        <v>73.254146399999996</v>
      </c>
      <c r="C281" s="71">
        <f>Normativy!$C$14</f>
        <v>23484</v>
      </c>
      <c r="D281" s="73">
        <f t="shared" si="12"/>
        <v>3846.9904278346767</v>
      </c>
      <c r="E281" s="71">
        <f t="shared" si="13"/>
        <v>1377.2225731648141</v>
      </c>
      <c r="F281" s="73">
        <f>Normativy!$E$32</f>
        <v>60</v>
      </c>
      <c r="G281" s="53">
        <f t="shared" si="14"/>
        <v>5284.2130009994908</v>
      </c>
    </row>
    <row r="282" spans="1:7" x14ac:dyDescent="0.2">
      <c r="A282" s="72">
        <v>287</v>
      </c>
      <c r="B282" s="81">
        <f>IF(A282&lt;Normativy!$E$14,A282/0.61, IF(A282&lt;Normativy!$E$15,Normativy!$F$15,IF(A282&lt;Normativy!$E$16,Normativy!$F$16+Normativy!$G$16*A282+Normativy!$H$16*A282^2,IF(A282&lt;Normativy!$E$17,Normativy!$F$17+Normativy!$G$17*A282+Normativy!$H$17*A282^2,Normativy!$F$18))))</f>
        <v>73.279364600000008</v>
      </c>
      <c r="C282" s="71">
        <f>Normativy!$C$14</f>
        <v>23484</v>
      </c>
      <c r="D282" s="73">
        <f t="shared" si="12"/>
        <v>3845.6665329764605</v>
      </c>
      <c r="E282" s="71">
        <f t="shared" si="13"/>
        <v>1376.7486188055727</v>
      </c>
      <c r="F282" s="73">
        <f>Normativy!$E$32</f>
        <v>60</v>
      </c>
      <c r="G282" s="53">
        <f t="shared" si="14"/>
        <v>5282.4151517820337</v>
      </c>
    </row>
    <row r="283" spans="1:7" x14ac:dyDescent="0.2">
      <c r="A283" s="72">
        <v>288</v>
      </c>
      <c r="B283" s="81">
        <f>IF(A283&lt;Normativy!$E$14,A283/0.61, IF(A283&lt;Normativy!$E$15,Normativy!$F$15,IF(A283&lt;Normativy!$E$16,Normativy!$F$16+Normativy!$G$16*A283+Normativy!$H$16*A283^2,IF(A283&lt;Normativy!$E$17,Normativy!$F$17+Normativy!$G$17*A283+Normativy!$H$17*A283^2,Normativy!$F$18))))</f>
        <v>73.304569600000008</v>
      </c>
      <c r="C283" s="71">
        <f>Normativy!$C$14</f>
        <v>23484</v>
      </c>
      <c r="D283" s="73">
        <f t="shared" si="12"/>
        <v>3844.3442412626891</v>
      </c>
      <c r="E283" s="71">
        <f t="shared" si="13"/>
        <v>1376.2752383720426</v>
      </c>
      <c r="F283" s="73">
        <f>Normativy!$E$32</f>
        <v>60</v>
      </c>
      <c r="G283" s="53">
        <f t="shared" si="14"/>
        <v>5280.6194796347318</v>
      </c>
    </row>
    <row r="284" spans="1:7" x14ac:dyDescent="0.2">
      <c r="A284" s="72">
        <v>289</v>
      </c>
      <c r="B284" s="81">
        <f>IF(A284&lt;Normativy!$E$14,A284/0.61, IF(A284&lt;Normativy!$E$15,Normativy!$F$15,IF(A284&lt;Normativy!$E$16,Normativy!$F$16+Normativy!$G$16*A284+Normativy!$H$16*A284^2,IF(A284&lt;Normativy!$E$17,Normativy!$F$17+Normativy!$G$17*A284+Normativy!$H$17*A284^2,Normativy!$F$18))))</f>
        <v>73.329761399999995</v>
      </c>
      <c r="C284" s="71">
        <f>Normativy!$C$14</f>
        <v>23484</v>
      </c>
      <c r="D284" s="73">
        <f t="shared" si="12"/>
        <v>3843.0235503261847</v>
      </c>
      <c r="E284" s="71">
        <f t="shared" si="13"/>
        <v>1375.8024310167741</v>
      </c>
      <c r="F284" s="73">
        <f>Normativy!$E$32</f>
        <v>60</v>
      </c>
      <c r="G284" s="53">
        <f t="shared" si="14"/>
        <v>5278.8259813429586</v>
      </c>
    </row>
    <row r="285" spans="1:7" x14ac:dyDescent="0.2">
      <c r="A285" s="72">
        <v>290</v>
      </c>
      <c r="B285" s="81">
        <f>IF(A285&lt;Normativy!$E$14,A285/0.61, IF(A285&lt;Normativy!$E$15,Normativy!$F$15,IF(A285&lt;Normativy!$E$16,Normativy!$F$16+Normativy!$G$16*A285+Normativy!$H$16*A285^2,IF(A285&lt;Normativy!$E$17,Normativy!$F$17+Normativy!$G$17*A285+Normativy!$H$17*A285^2,Normativy!$F$18))))</f>
        <v>73.354939999999999</v>
      </c>
      <c r="C285" s="71">
        <f>Normativy!$C$14</f>
        <v>23484</v>
      </c>
      <c r="D285" s="73">
        <f t="shared" si="12"/>
        <v>3841.7044578047507</v>
      </c>
      <c r="E285" s="71">
        <f t="shared" si="13"/>
        <v>1375.3301958941006</v>
      </c>
      <c r="F285" s="73">
        <f>Normativy!$E$32</f>
        <v>60</v>
      </c>
      <c r="G285" s="53">
        <f t="shared" si="14"/>
        <v>5277.0346536988509</v>
      </c>
    </row>
    <row r="286" spans="1:7" x14ac:dyDescent="0.2">
      <c r="A286" s="72">
        <v>291</v>
      </c>
      <c r="B286" s="81">
        <f>IF(A286&lt;Normativy!$E$14,A286/0.61, IF(A286&lt;Normativy!$E$15,Normativy!$F$15,IF(A286&lt;Normativy!$E$16,Normativy!$F$16+Normativy!$G$16*A286+Normativy!$H$16*A286^2,IF(A286&lt;Normativy!$E$17,Normativy!$F$17+Normativy!$G$17*A286+Normativy!$H$17*A286^2,Normativy!$F$18))))</f>
        <v>73.380105399999991</v>
      </c>
      <c r="C286" s="71">
        <f>Normativy!$C$14</f>
        <v>23484</v>
      </c>
      <c r="D286" s="73">
        <f t="shared" si="12"/>
        <v>3840.3869613411598</v>
      </c>
      <c r="E286" s="71">
        <f t="shared" si="13"/>
        <v>1374.8585321601352</v>
      </c>
      <c r="F286" s="73">
        <f>Normativy!$E$32</f>
        <v>60</v>
      </c>
      <c r="G286" s="53">
        <f t="shared" si="14"/>
        <v>5275.2454935012947</v>
      </c>
    </row>
    <row r="287" spans="1:7" x14ac:dyDescent="0.2">
      <c r="A287" s="72">
        <v>292</v>
      </c>
      <c r="B287" s="81">
        <f>IF(A287&lt;Normativy!$E$14,A287/0.61, IF(A287&lt;Normativy!$E$15,Normativy!$F$15,IF(A287&lt;Normativy!$E$16,Normativy!$F$16+Normativy!$G$16*A287+Normativy!$H$16*A287^2,IF(A287&lt;Normativy!$E$17,Normativy!$F$17+Normativy!$G$17*A287+Normativy!$H$17*A287^2,Normativy!$F$18))))</f>
        <v>73.405257599999999</v>
      </c>
      <c r="C287" s="71">
        <f>Normativy!$C$14</f>
        <v>23484</v>
      </c>
      <c r="D287" s="73">
        <f t="shared" si="12"/>
        <v>3839.0710585831384</v>
      </c>
      <c r="E287" s="71">
        <f t="shared" si="13"/>
        <v>1374.3874389727634</v>
      </c>
      <c r="F287" s="73">
        <f>Normativy!$E$32</f>
        <v>60</v>
      </c>
      <c r="G287" s="53">
        <f t="shared" si="14"/>
        <v>5273.4584975559019</v>
      </c>
    </row>
    <row r="288" spans="1:7" x14ac:dyDescent="0.2">
      <c r="A288" s="72">
        <v>293</v>
      </c>
      <c r="B288" s="81">
        <f>IF(A288&lt;Normativy!$E$14,A288/0.61, IF(A288&lt;Normativy!$E$15,Normativy!$F$15,IF(A288&lt;Normativy!$E$16,Normativy!$F$16+Normativy!$G$16*A288+Normativy!$H$16*A288^2,IF(A288&lt;Normativy!$E$17,Normativy!$F$17+Normativy!$G$17*A288+Normativy!$H$17*A288^2,Normativy!$F$18))))</f>
        <v>73.430396599999995</v>
      </c>
      <c r="C288" s="71">
        <f>Normativy!$C$14</f>
        <v>23484</v>
      </c>
      <c r="D288" s="73">
        <f t="shared" si="12"/>
        <v>3837.756747183359</v>
      </c>
      <c r="E288" s="71">
        <f t="shared" si="13"/>
        <v>1373.9169154916424</v>
      </c>
      <c r="F288" s="73">
        <f>Normativy!$E$32</f>
        <v>60</v>
      </c>
      <c r="G288" s="53">
        <f t="shared" si="14"/>
        <v>5271.6736626750017</v>
      </c>
    </row>
    <row r="289" spans="1:7" x14ac:dyDescent="0.2">
      <c r="A289" s="72">
        <v>294</v>
      </c>
      <c r="B289" s="81">
        <f>IF(A289&lt;Normativy!$E$14,A289/0.61, IF(A289&lt;Normativy!$E$15,Normativy!$F$15,IF(A289&lt;Normativy!$E$16,Normativy!$F$16+Normativy!$G$16*A289+Normativy!$H$16*A289^2,IF(A289&lt;Normativy!$E$17,Normativy!$F$17+Normativy!$G$17*A289+Normativy!$H$17*A289^2,Normativy!$F$18))))</f>
        <v>73.455522399999992</v>
      </c>
      <c r="C289" s="71">
        <f>Normativy!$C$14</f>
        <v>23484</v>
      </c>
      <c r="D289" s="73">
        <f t="shared" si="12"/>
        <v>3836.4440247994212</v>
      </c>
      <c r="E289" s="71">
        <f t="shared" si="13"/>
        <v>1373.4469608781928</v>
      </c>
      <c r="F289" s="73">
        <f>Normativy!$E$32</f>
        <v>60</v>
      </c>
      <c r="G289" s="53">
        <f t="shared" si="14"/>
        <v>5269.8909856776136</v>
      </c>
    </row>
    <row r="290" spans="1:7" x14ac:dyDescent="0.2">
      <c r="A290" s="72">
        <v>295</v>
      </c>
      <c r="B290" s="81">
        <f>IF(A290&lt;Normativy!$E$14,A290/0.61, IF(A290&lt;Normativy!$E$15,Normativy!$F$15,IF(A290&lt;Normativy!$E$16,Normativy!$F$16+Normativy!$G$16*A290+Normativy!$H$16*A290^2,IF(A290&lt;Normativy!$E$17,Normativy!$F$17+Normativy!$G$17*A290+Normativy!$H$17*A290^2,Normativy!$F$18))))</f>
        <v>73.480635000000007</v>
      </c>
      <c r="C290" s="71">
        <f>Normativy!$C$14</f>
        <v>23484</v>
      </c>
      <c r="D290" s="73">
        <f t="shared" si="12"/>
        <v>3835.1328890938403</v>
      </c>
      <c r="E290" s="71">
        <f t="shared" si="13"/>
        <v>1372.9775742955946</v>
      </c>
      <c r="F290" s="73">
        <f>Normativy!$E$32</f>
        <v>60</v>
      </c>
      <c r="G290" s="53">
        <f t="shared" si="14"/>
        <v>5268.1104633894347</v>
      </c>
    </row>
    <row r="291" spans="1:7" x14ac:dyDescent="0.2">
      <c r="A291" s="72">
        <v>296</v>
      </c>
      <c r="B291" s="81">
        <f>IF(A291&lt;Normativy!$E$14,A291/0.61, IF(A291&lt;Normativy!$E$15,Normativy!$F$15,IF(A291&lt;Normativy!$E$16,Normativy!$F$16+Normativy!$G$16*A291+Normativy!$H$16*A291^2,IF(A291&lt;Normativy!$E$17,Normativy!$F$17+Normativy!$G$17*A291+Normativy!$H$17*A291^2,Normativy!$F$18))))</f>
        <v>73.505734400000009</v>
      </c>
      <c r="C291" s="71">
        <f>Normativy!$C$14</f>
        <v>23484</v>
      </c>
      <c r="D291" s="73">
        <f t="shared" si="12"/>
        <v>3833.8233377340416</v>
      </c>
      <c r="E291" s="71">
        <f t="shared" si="13"/>
        <v>1372.5087549087868</v>
      </c>
      <c r="F291" s="73">
        <f>Normativy!$E$32</f>
        <v>60</v>
      </c>
      <c r="G291" s="53">
        <f t="shared" si="14"/>
        <v>5266.3320926428287</v>
      </c>
    </row>
    <row r="292" spans="1:7" x14ac:dyDescent="0.2">
      <c r="A292" s="72">
        <v>297</v>
      </c>
      <c r="B292" s="81">
        <f>IF(A292&lt;Normativy!$E$14,A292/0.61, IF(A292&lt;Normativy!$E$15,Normativy!$F$15,IF(A292&lt;Normativy!$E$16,Normativy!$F$16+Normativy!$G$16*A292+Normativy!$H$16*A292^2,IF(A292&lt;Normativy!$E$17,Normativy!$F$17+Normativy!$G$17*A292+Normativy!$H$17*A292^2,Normativy!$F$18))))</f>
        <v>73.530820599999998</v>
      </c>
      <c r="C292" s="71">
        <f>Normativy!$C$14</f>
        <v>23484</v>
      </c>
      <c r="D292" s="73">
        <f t="shared" si="12"/>
        <v>3832.515368392339</v>
      </c>
      <c r="E292" s="71">
        <f t="shared" si="13"/>
        <v>1372.0405018844574</v>
      </c>
      <c r="F292" s="73">
        <f>Normativy!$E$32</f>
        <v>60</v>
      </c>
      <c r="G292" s="53">
        <f t="shared" si="14"/>
        <v>5264.5558702767967</v>
      </c>
    </row>
    <row r="293" spans="1:7" x14ac:dyDescent="0.2">
      <c r="A293" s="72">
        <v>298</v>
      </c>
      <c r="B293" s="81">
        <f>IF(A293&lt;Normativy!$E$14,A293/0.61, IF(A293&lt;Normativy!$E$15,Normativy!$F$15,IF(A293&lt;Normativy!$E$16,Normativy!$F$16+Normativy!$G$16*A293+Normativy!$H$16*A293^2,IF(A293&lt;Normativy!$E$17,Normativy!$F$17+Normativy!$G$17*A293+Normativy!$H$17*A293^2,Normativy!$F$18))))</f>
        <v>73.55589359999999</v>
      </c>
      <c r="C293" s="71">
        <f>Normativy!$C$14</f>
        <v>23484</v>
      </c>
      <c r="D293" s="73">
        <f t="shared" si="12"/>
        <v>3831.2089787459263</v>
      </c>
      <c r="E293" s="71">
        <f t="shared" si="13"/>
        <v>1371.5728143910414</v>
      </c>
      <c r="F293" s="73">
        <f>Normativy!$E$32</f>
        <v>60</v>
      </c>
      <c r="G293" s="53">
        <f t="shared" si="14"/>
        <v>5262.7817931369682</v>
      </c>
    </row>
    <row r="294" spans="1:7" x14ac:dyDescent="0.2">
      <c r="A294" s="72">
        <v>299</v>
      </c>
      <c r="B294" s="81">
        <f>IF(A294&lt;Normativy!$E$14,A294/0.61, IF(A294&lt;Normativy!$E$15,Normativy!$F$15,IF(A294&lt;Normativy!$E$16,Normativy!$F$16+Normativy!$G$16*A294+Normativy!$H$16*A294^2,IF(A294&lt;Normativy!$E$17,Normativy!$F$17+Normativy!$G$17*A294+Normativy!$H$17*A294^2,Normativy!$F$18))))</f>
        <v>73.580953400000013</v>
      </c>
      <c r="C294" s="71">
        <f>Normativy!$C$14</f>
        <v>23484</v>
      </c>
      <c r="D294" s="73">
        <f t="shared" si="12"/>
        <v>3829.9041664768638</v>
      </c>
      <c r="E294" s="71">
        <f t="shared" si="13"/>
        <v>1371.1056915987172</v>
      </c>
      <c r="F294" s="73">
        <f>Normativy!$E$32</f>
        <v>60</v>
      </c>
      <c r="G294" s="53">
        <f t="shared" si="14"/>
        <v>5261.0098580755812</v>
      </c>
    </row>
    <row r="295" spans="1:7" x14ac:dyDescent="0.2">
      <c r="A295" s="72">
        <v>300</v>
      </c>
      <c r="B295" s="81">
        <f>IF(A295&lt;Normativy!$E$14,A295/0.61, IF(A295&lt;Normativy!$E$15,Normativy!$F$15,IF(A295&lt;Normativy!$E$16,Normativy!$F$16+Normativy!$G$16*A295+Normativy!$H$16*A295^2,IF(A295&lt;Normativy!$E$17,Normativy!$F$17+Normativy!$G$17*A295+Normativy!$H$17*A295^2,Normativy!$F$18))))</f>
        <v>73.606000000000009</v>
      </c>
      <c r="C295" s="71">
        <f>Normativy!$C$14</f>
        <v>23484</v>
      </c>
      <c r="D295" s="73">
        <f t="shared" si="12"/>
        <v>3828.6009292720696</v>
      </c>
      <c r="E295" s="71">
        <f t="shared" si="13"/>
        <v>1370.639132679401</v>
      </c>
      <c r="F295" s="73">
        <f>Normativy!$E$32</f>
        <v>60</v>
      </c>
      <c r="G295" s="53">
        <f t="shared" si="14"/>
        <v>5259.2400619514701</v>
      </c>
    </row>
    <row r="296" spans="1:7" x14ac:dyDescent="0.2">
      <c r="A296" s="72">
        <v>301</v>
      </c>
      <c r="B296" s="81">
        <f>IF(A296&lt;Normativy!$E$14,A296/0.61, IF(A296&lt;Normativy!$E$15,Normativy!$F$15,IF(A296&lt;Normativy!$E$16,Normativy!$F$16+Normativy!$G$16*A296+Normativy!$H$16*A296^2,IF(A296&lt;Normativy!$E$17,Normativy!$F$17+Normativy!$G$17*A296+Normativy!$H$17*A296^2,Normativy!$F$18))))</f>
        <v>73.631033399999993</v>
      </c>
      <c r="C296" s="71">
        <f>Normativy!$C$14</f>
        <v>23484</v>
      </c>
      <c r="D296" s="73">
        <f t="shared" si="12"/>
        <v>3827.299264823303</v>
      </c>
      <c r="E296" s="71">
        <f t="shared" si="13"/>
        <v>1370.1731368067424</v>
      </c>
      <c r="F296" s="73">
        <f>Normativy!$E$32</f>
        <v>60</v>
      </c>
      <c r="G296" s="53">
        <f t="shared" si="14"/>
        <v>5257.4724016300452</v>
      </c>
    </row>
    <row r="297" spans="1:7" x14ac:dyDescent="0.2">
      <c r="A297" s="72">
        <v>302</v>
      </c>
      <c r="B297" s="81">
        <f>IF(A297&lt;Normativy!$E$14,A297/0.61, IF(A297&lt;Normativy!$E$15,Normativy!$F$15,IF(A297&lt;Normativy!$E$16,Normativy!$F$16+Normativy!$G$16*A297+Normativy!$H$16*A297^2,IF(A297&lt;Normativy!$E$17,Normativy!$F$17+Normativy!$G$17*A297+Normativy!$H$17*A297^2,Normativy!$F$18))))</f>
        <v>73.656053599999993</v>
      </c>
      <c r="C297" s="71">
        <f>Normativy!$C$14</f>
        <v>23484</v>
      </c>
      <c r="D297" s="73">
        <f t="shared" si="12"/>
        <v>3825.9991708271486</v>
      </c>
      <c r="E297" s="71">
        <f t="shared" si="13"/>
        <v>1369.7077031561191</v>
      </c>
      <c r="F297" s="73">
        <f>Normativy!$E$32</f>
        <v>60</v>
      </c>
      <c r="G297" s="53">
        <f t="shared" si="14"/>
        <v>5255.7068739832675</v>
      </c>
    </row>
    <row r="298" spans="1:7" x14ac:dyDescent="0.2">
      <c r="A298" s="72">
        <v>303</v>
      </c>
      <c r="B298" s="81">
        <f>IF(A298&lt;Normativy!$E$14,A298/0.61, IF(A298&lt;Normativy!$E$15,Normativy!$F$15,IF(A298&lt;Normativy!$E$16,Normativy!$F$16+Normativy!$G$16*A298+Normativy!$H$16*A298^2,IF(A298&lt;Normativy!$E$17,Normativy!$F$17+Normativy!$G$17*A298+Normativy!$H$17*A298^2,Normativy!$F$18))))</f>
        <v>73.681060600000009</v>
      </c>
      <c r="C298" s="71">
        <f>Normativy!$C$14</f>
        <v>23484</v>
      </c>
      <c r="D298" s="73">
        <f t="shared" si="12"/>
        <v>3824.7006449850151</v>
      </c>
      <c r="E298" s="71">
        <f t="shared" si="13"/>
        <v>1369.2428309046354</v>
      </c>
      <c r="F298" s="73">
        <f>Normativy!$E$32</f>
        <v>60</v>
      </c>
      <c r="G298" s="53">
        <f t="shared" si="14"/>
        <v>5253.9434758896505</v>
      </c>
    </row>
    <row r="299" spans="1:7" x14ac:dyDescent="0.2">
      <c r="A299" s="72">
        <v>304</v>
      </c>
      <c r="B299" s="81">
        <f>IF(A299&lt;Normativy!$E$14,A299/0.61, IF(A299&lt;Normativy!$E$15,Normativy!$F$15,IF(A299&lt;Normativy!$E$16,Normativy!$F$16+Normativy!$G$16*A299+Normativy!$H$16*A299^2,IF(A299&lt;Normativy!$E$17,Normativy!$F$17+Normativy!$G$17*A299+Normativy!$H$17*A299^2,Normativy!$F$18))))</f>
        <v>73.706054399999999</v>
      </c>
      <c r="C299" s="71">
        <f>Normativy!$C$14</f>
        <v>23484</v>
      </c>
      <c r="D299" s="73">
        <f t="shared" si="12"/>
        <v>3823.4036850031143</v>
      </c>
      <c r="E299" s="71">
        <f t="shared" si="13"/>
        <v>1368.7785192311148</v>
      </c>
      <c r="F299" s="73">
        <f>Normativy!$E$32</f>
        <v>60</v>
      </c>
      <c r="G299" s="53">
        <f t="shared" si="14"/>
        <v>5252.1822042342292</v>
      </c>
    </row>
    <row r="300" spans="1:7" x14ac:dyDescent="0.2">
      <c r="A300" s="72">
        <v>305</v>
      </c>
      <c r="B300" s="81">
        <f>IF(A300&lt;Normativy!$E$14,A300/0.61, IF(A300&lt;Normativy!$E$15,Normativy!$F$15,IF(A300&lt;Normativy!$E$16,Normativy!$F$16+Normativy!$G$16*A300+Normativy!$H$16*A300^2,IF(A300&lt;Normativy!$E$17,Normativy!$F$17+Normativy!$G$17*A300+Normativy!$H$17*A300^2,Normativy!$F$18))))</f>
        <v>73.731035000000006</v>
      </c>
      <c r="C300" s="71">
        <f>Normativy!$C$14</f>
        <v>23484</v>
      </c>
      <c r="D300" s="73">
        <f t="shared" si="12"/>
        <v>3822.1082885924498</v>
      </c>
      <c r="E300" s="71">
        <f t="shared" si="13"/>
        <v>1368.314767316097</v>
      </c>
      <c r="F300" s="73">
        <f>Normativy!$E$32</f>
        <v>60</v>
      </c>
      <c r="G300" s="53">
        <f t="shared" si="14"/>
        <v>5250.4230559085463</v>
      </c>
    </row>
    <row r="301" spans="1:7" x14ac:dyDescent="0.2">
      <c r="A301" s="72">
        <v>306</v>
      </c>
      <c r="B301" s="81">
        <f>IF(A301&lt;Normativy!$E$14,A301/0.61, IF(A301&lt;Normativy!$E$15,Normativy!$F$15,IF(A301&lt;Normativy!$E$16,Normativy!$F$16+Normativy!$G$16*A301+Normativy!$H$16*A301^2,IF(A301&lt;Normativy!$E$17,Normativy!$F$17+Normativy!$G$17*A301+Normativy!$H$17*A301^2,Normativy!$F$18))))</f>
        <v>73.7560024</v>
      </c>
      <c r="C301" s="71">
        <f>Normativy!$C$14</f>
        <v>23484</v>
      </c>
      <c r="D301" s="73">
        <f t="shared" si="12"/>
        <v>3820.8144534688063</v>
      </c>
      <c r="E301" s="71">
        <f t="shared" si="13"/>
        <v>1367.8515743418327</v>
      </c>
      <c r="F301" s="73">
        <f>Normativy!$E$32</f>
        <v>60</v>
      </c>
      <c r="G301" s="53">
        <f t="shared" si="14"/>
        <v>5248.6660278106392</v>
      </c>
    </row>
    <row r="302" spans="1:7" x14ac:dyDescent="0.2">
      <c r="A302" s="72">
        <v>307</v>
      </c>
      <c r="B302" s="81">
        <f>IF(A302&lt;Normativy!$E$14,A302/0.61, IF(A302&lt;Normativy!$E$15,Normativy!$F$15,IF(A302&lt;Normativy!$E$16,Normativy!$F$16+Normativy!$G$16*A302+Normativy!$H$16*A302^2,IF(A302&lt;Normativy!$E$17,Normativy!$F$17+Normativy!$G$17*A302+Normativy!$H$17*A302^2,Normativy!$F$18))))</f>
        <v>73.78095660000001</v>
      </c>
      <c r="C302" s="71">
        <f>Normativy!$C$14</f>
        <v>23484</v>
      </c>
      <c r="D302" s="73">
        <f t="shared" si="12"/>
        <v>3819.5221773527396</v>
      </c>
      <c r="E302" s="71">
        <f t="shared" si="13"/>
        <v>1367.3889394922808</v>
      </c>
      <c r="F302" s="73">
        <f>Normativy!$E$32</f>
        <v>60</v>
      </c>
      <c r="G302" s="53">
        <f t="shared" si="14"/>
        <v>5246.9111168450199</v>
      </c>
    </row>
    <row r="303" spans="1:7" x14ac:dyDescent="0.2">
      <c r="A303" s="72">
        <v>308</v>
      </c>
      <c r="B303" s="81">
        <f>IF(A303&lt;Normativy!$E$14,A303/0.61, IF(A303&lt;Normativy!$E$15,Normativy!$F$15,IF(A303&lt;Normativy!$E$16,Normativy!$F$16+Normativy!$G$16*A303+Normativy!$H$16*A303^2,IF(A303&lt;Normativy!$E$17,Normativy!$F$17+Normativy!$G$17*A303+Normativy!$H$17*A303^2,Normativy!$F$18))))</f>
        <v>73.805897600000009</v>
      </c>
      <c r="C303" s="71">
        <f>Normativy!$C$14</f>
        <v>23484</v>
      </c>
      <c r="D303" s="73">
        <f t="shared" si="12"/>
        <v>3818.2314579695585</v>
      </c>
      <c r="E303" s="71">
        <f t="shared" si="13"/>
        <v>1366.9268619531019</v>
      </c>
      <c r="F303" s="73">
        <f>Normativy!$E$32</f>
        <v>60</v>
      </c>
      <c r="G303" s="53">
        <f t="shared" si="14"/>
        <v>5245.1583199226607</v>
      </c>
    </row>
    <row r="304" spans="1:7" x14ac:dyDescent="0.2">
      <c r="A304" s="72">
        <v>309</v>
      </c>
      <c r="B304" s="81">
        <f>IF(A304&lt;Normativy!$E$14,A304/0.61, IF(A304&lt;Normativy!$E$15,Normativy!$F$15,IF(A304&lt;Normativy!$E$16,Normativy!$F$16+Normativy!$G$16*A304+Normativy!$H$16*A304^2,IF(A304&lt;Normativy!$E$17,Normativy!$F$17+Normativy!$G$17*A304+Normativy!$H$17*A304^2,Normativy!$F$18))))</f>
        <v>73.830825399999995</v>
      </c>
      <c r="C304" s="71">
        <f>Normativy!$C$14</f>
        <v>23484</v>
      </c>
      <c r="D304" s="73">
        <f t="shared" si="12"/>
        <v>3816.9422930493206</v>
      </c>
      <c r="E304" s="71">
        <f t="shared" si="13"/>
        <v>1366.4653409116568</v>
      </c>
      <c r="F304" s="73">
        <f>Normativy!$E$32</f>
        <v>60</v>
      </c>
      <c r="G304" s="53">
        <f t="shared" si="14"/>
        <v>5243.4076339609774</v>
      </c>
    </row>
    <row r="305" spans="1:7" x14ac:dyDescent="0.2">
      <c r="A305" s="72">
        <v>310</v>
      </c>
      <c r="B305" s="81">
        <f>IF(A305&lt;Normativy!$E$14,A305/0.61, IF(A305&lt;Normativy!$E$15,Normativy!$F$15,IF(A305&lt;Normativy!$E$16,Normativy!$F$16+Normativy!$G$16*A305+Normativy!$H$16*A305^2,IF(A305&lt;Normativy!$E$17,Normativy!$F$17+Normativy!$G$17*A305+Normativy!$H$17*A305^2,Normativy!$F$18))))</f>
        <v>73.855739999999997</v>
      </c>
      <c r="C305" s="71">
        <f>Normativy!$C$14</f>
        <v>23484</v>
      </c>
      <c r="D305" s="73">
        <f t="shared" si="12"/>
        <v>3815.6546803268102</v>
      </c>
      <c r="E305" s="71">
        <f t="shared" si="13"/>
        <v>1366.004375556998</v>
      </c>
      <c r="F305" s="73">
        <f>Normativy!$E$32</f>
        <v>60</v>
      </c>
      <c r="G305" s="53">
        <f t="shared" si="14"/>
        <v>5241.6590558838079</v>
      </c>
    </row>
    <row r="306" spans="1:7" x14ac:dyDescent="0.2">
      <c r="A306" s="72">
        <v>311</v>
      </c>
      <c r="B306" s="81">
        <f>IF(A306&lt;Normativy!$E$14,A306/0.61, IF(A306&lt;Normativy!$E$15,Normativy!$F$15,IF(A306&lt;Normativy!$E$16,Normativy!$F$16+Normativy!$G$16*A306+Normativy!$H$16*A306^2,IF(A306&lt;Normativy!$E$17,Normativy!$F$17+Normativy!$G$17*A306+Normativy!$H$17*A306^2,Normativy!$F$18))))</f>
        <v>73.880641400000002</v>
      </c>
      <c r="C306" s="71">
        <f>Normativy!$C$14</f>
        <v>23484</v>
      </c>
      <c r="D306" s="73">
        <f t="shared" si="12"/>
        <v>3814.3686175415364</v>
      </c>
      <c r="E306" s="71">
        <f t="shared" si="13"/>
        <v>1365.5439650798701</v>
      </c>
      <c r="F306" s="73">
        <f>Normativy!$E$32</f>
        <v>60</v>
      </c>
      <c r="G306" s="53">
        <f t="shared" si="14"/>
        <v>5239.9125826214067</v>
      </c>
    </row>
    <row r="307" spans="1:7" x14ac:dyDescent="0.2">
      <c r="A307" s="72">
        <v>312</v>
      </c>
      <c r="B307" s="81">
        <f>IF(A307&lt;Normativy!$E$14,A307/0.61, IF(A307&lt;Normativy!$E$15,Normativy!$F$15,IF(A307&lt;Normativy!$E$16,Normativy!$F$16+Normativy!$G$16*A307+Normativy!$H$16*A307^2,IF(A307&lt;Normativy!$E$17,Normativy!$F$17+Normativy!$G$17*A307+Normativy!$H$17*A307^2,Normativy!$F$18))))</f>
        <v>73.905529600000008</v>
      </c>
      <c r="C307" s="71">
        <f>Normativy!$C$14</f>
        <v>23484</v>
      </c>
      <c r="D307" s="73">
        <f t="shared" si="12"/>
        <v>3813.084102437715</v>
      </c>
      <c r="E307" s="71">
        <f t="shared" si="13"/>
        <v>1365.0841086727019</v>
      </c>
      <c r="F307" s="73">
        <f>Normativy!$E$32</f>
        <v>60</v>
      </c>
      <c r="G307" s="53">
        <f t="shared" si="14"/>
        <v>5238.1682111104165</v>
      </c>
    </row>
    <row r="308" spans="1:7" x14ac:dyDescent="0.2">
      <c r="A308" s="72">
        <v>313</v>
      </c>
      <c r="B308" s="81">
        <f>IF(A308&lt;Normativy!$E$14,A308/0.61, IF(A308&lt;Normativy!$E$15,Normativy!$F$15,IF(A308&lt;Normativy!$E$16,Normativy!$F$16+Normativy!$G$16*A308+Normativy!$H$16*A308^2,IF(A308&lt;Normativy!$E$17,Normativy!$F$17+Normativy!$G$17*A308+Normativy!$H$17*A308^2,Normativy!$F$18))))</f>
        <v>73.930404600000003</v>
      </c>
      <c r="C308" s="71">
        <f>Normativy!$C$14</f>
        <v>23484</v>
      </c>
      <c r="D308" s="73">
        <f t="shared" si="12"/>
        <v>3811.8011327642589</v>
      </c>
      <c r="E308" s="71">
        <f t="shared" si="13"/>
        <v>1364.6248055296046</v>
      </c>
      <c r="F308" s="73">
        <f>Normativy!$E$32</f>
        <v>60</v>
      </c>
      <c r="G308" s="53">
        <f t="shared" si="14"/>
        <v>5236.4259382938635</v>
      </c>
    </row>
    <row r="309" spans="1:7" x14ac:dyDescent="0.2">
      <c r="A309" s="72">
        <v>314</v>
      </c>
      <c r="B309" s="81">
        <f>IF(A309&lt;Normativy!$E$14,A309/0.61, IF(A309&lt;Normativy!$E$15,Normativy!$F$15,IF(A309&lt;Normativy!$E$16,Normativy!$F$16+Normativy!$G$16*A309+Normativy!$H$16*A309^2,IF(A309&lt;Normativy!$E$17,Normativy!$F$17+Normativy!$G$17*A309+Normativy!$H$17*A309^2,Normativy!$F$18))))</f>
        <v>73.955266399999999</v>
      </c>
      <c r="C309" s="71">
        <f>Normativy!$C$14</f>
        <v>23484</v>
      </c>
      <c r="D309" s="73">
        <f t="shared" si="12"/>
        <v>3810.5197062747648</v>
      </c>
      <c r="E309" s="71">
        <f t="shared" si="13"/>
        <v>1364.1660548463658</v>
      </c>
      <c r="F309" s="73">
        <f>Normativy!$E$32</f>
        <v>60</v>
      </c>
      <c r="G309" s="53">
        <f t="shared" si="14"/>
        <v>5234.6857611211308</v>
      </c>
    </row>
    <row r="310" spans="1:7" x14ac:dyDescent="0.2">
      <c r="A310" s="72">
        <v>315</v>
      </c>
      <c r="B310" s="81">
        <f>IF(A310&lt;Normativy!$E$14,A310/0.61, IF(A310&lt;Normativy!$E$15,Normativy!$F$15,IF(A310&lt;Normativy!$E$16,Normativy!$F$16+Normativy!$G$16*A310+Normativy!$H$16*A310^2,IF(A310&lt;Normativy!$E$17,Normativy!$F$17+Normativy!$G$17*A310+Normativy!$H$17*A310^2,Normativy!$F$18))))</f>
        <v>73.980115000000012</v>
      </c>
      <c r="C310" s="71">
        <f>Normativy!$C$14</f>
        <v>23484</v>
      </c>
      <c r="D310" s="73">
        <f t="shared" si="12"/>
        <v>3809.2398207275019</v>
      </c>
      <c r="E310" s="71">
        <f t="shared" si="13"/>
        <v>1363.7078558204455</v>
      </c>
      <c r="F310" s="73">
        <f>Normativy!$E$32</f>
        <v>60</v>
      </c>
      <c r="G310" s="53">
        <f t="shared" si="14"/>
        <v>5232.9476765479476</v>
      </c>
    </row>
    <row r="311" spans="1:7" x14ac:dyDescent="0.2">
      <c r="A311" s="72">
        <v>316</v>
      </c>
      <c r="B311" s="81">
        <f>IF(A311&lt;Normativy!$E$14,A311/0.61, IF(A311&lt;Normativy!$E$15,Normativy!$F$15,IF(A311&lt;Normativy!$E$16,Normativy!$F$16+Normativy!$G$16*A311+Normativy!$H$16*A311^2,IF(A311&lt;Normativy!$E$17,Normativy!$F$17+Normativy!$G$17*A311+Normativy!$H$17*A311^2,Normativy!$F$18))))</f>
        <v>74.004950399999998</v>
      </c>
      <c r="C311" s="71">
        <f>Normativy!$C$14</f>
        <v>23484</v>
      </c>
      <c r="D311" s="73">
        <f t="shared" si="12"/>
        <v>3807.9614738854011</v>
      </c>
      <c r="E311" s="71">
        <f t="shared" si="13"/>
        <v>1363.2502076509736</v>
      </c>
      <c r="F311" s="73">
        <f>Normativy!$E$32</f>
        <v>60</v>
      </c>
      <c r="G311" s="53">
        <f t="shared" si="14"/>
        <v>5231.2116815363752</v>
      </c>
    </row>
    <row r="312" spans="1:7" x14ac:dyDescent="0.2">
      <c r="A312" s="72">
        <v>317</v>
      </c>
      <c r="B312" s="81">
        <f>IF(A312&lt;Normativy!$E$14,A312/0.61, IF(A312&lt;Normativy!$E$15,Normativy!$F$15,IF(A312&lt;Normativy!$E$16,Normativy!$F$16+Normativy!$G$16*A312+Normativy!$H$16*A312^2,IF(A312&lt;Normativy!$E$17,Normativy!$F$17+Normativy!$G$17*A312+Normativy!$H$17*A312^2,Normativy!$F$18))))</f>
        <v>74.029772600000001</v>
      </c>
      <c r="C312" s="71">
        <f>Normativy!$C$14</f>
        <v>23484</v>
      </c>
      <c r="D312" s="73">
        <f t="shared" si="12"/>
        <v>3806.6846635160409</v>
      </c>
      <c r="E312" s="71">
        <f t="shared" si="13"/>
        <v>1362.7931095387426</v>
      </c>
      <c r="F312" s="73">
        <f>Normativy!$E$32</f>
        <v>60</v>
      </c>
      <c r="G312" s="53">
        <f t="shared" si="14"/>
        <v>5229.477773054783</v>
      </c>
    </row>
    <row r="313" spans="1:7" x14ac:dyDescent="0.2">
      <c r="A313" s="72">
        <v>318</v>
      </c>
      <c r="B313" s="81">
        <f>IF(A313&lt;Normativy!$E$14,A313/0.61, IF(A313&lt;Normativy!$E$15,Normativy!$F$15,IF(A313&lt;Normativy!$E$16,Normativy!$F$16+Normativy!$G$16*A313+Normativy!$H$16*A313^2,IF(A313&lt;Normativy!$E$17,Normativy!$F$17+Normativy!$G$17*A313+Normativy!$H$17*A313^2,Normativy!$F$18))))</f>
        <v>74.054581600000006</v>
      </c>
      <c r="C313" s="71">
        <f>Normativy!$C$14</f>
        <v>23484</v>
      </c>
      <c r="D313" s="73">
        <f t="shared" si="12"/>
        <v>3805.4093873916372</v>
      </c>
      <c r="E313" s="71">
        <f t="shared" si="13"/>
        <v>1362.336560686206</v>
      </c>
      <c r="F313" s="73">
        <f>Normativy!$E$32</f>
        <v>60</v>
      </c>
      <c r="G313" s="53">
        <f t="shared" si="14"/>
        <v>5227.7459480778434</v>
      </c>
    </row>
    <row r="314" spans="1:7" x14ac:dyDescent="0.2">
      <c r="A314" s="72">
        <v>319</v>
      </c>
      <c r="B314" s="81">
        <f>IF(A314&lt;Normativy!$E$14,A314/0.61, IF(A314&lt;Normativy!$E$15,Normativy!$F$15,IF(A314&lt;Normativy!$E$16,Normativy!$F$16+Normativy!$G$16*A314+Normativy!$H$16*A314^2,IF(A314&lt;Normativy!$E$17,Normativy!$F$17+Normativy!$G$17*A314+Normativy!$H$17*A314^2,Normativy!$F$18))))</f>
        <v>74.079377399999998</v>
      </c>
      <c r="C314" s="71">
        <f>Normativy!$C$14</f>
        <v>23484</v>
      </c>
      <c r="D314" s="73">
        <f t="shared" si="12"/>
        <v>3804.135643289032</v>
      </c>
      <c r="E314" s="71">
        <f t="shared" si="13"/>
        <v>1361.8805602974735</v>
      </c>
      <c r="F314" s="73">
        <f>Normativy!$E$32</f>
        <v>60</v>
      </c>
      <c r="G314" s="53">
        <f t="shared" si="14"/>
        <v>5226.0162035865051</v>
      </c>
    </row>
    <row r="315" spans="1:7" x14ac:dyDescent="0.2">
      <c r="A315" s="72">
        <v>320</v>
      </c>
      <c r="B315" s="81">
        <f>IF(A315&lt;Normativy!$E$14,A315/0.61, IF(A315&lt;Normativy!$E$15,Normativy!$F$15,IF(A315&lt;Normativy!$E$16,Normativy!$F$16+Normativy!$G$16*A315+Normativy!$H$16*A315^2,IF(A315&lt;Normativy!$E$17,Normativy!$F$17+Normativy!$G$17*A315+Normativy!$H$17*A315^2,Normativy!$F$18))))</f>
        <v>74.104160000000007</v>
      </c>
      <c r="C315" s="71">
        <f>Normativy!$C$14</f>
        <v>23484</v>
      </c>
      <c r="D315" s="73">
        <f t="shared" si="12"/>
        <v>3802.8634289896809</v>
      </c>
      <c r="E315" s="71">
        <f t="shared" si="13"/>
        <v>1361.4251075783056</v>
      </c>
      <c r="F315" s="73">
        <f>Normativy!$E$32</f>
        <v>60</v>
      </c>
      <c r="G315" s="53">
        <f t="shared" si="14"/>
        <v>5224.2885365679867</v>
      </c>
    </row>
    <row r="316" spans="1:7" x14ac:dyDescent="0.2">
      <c r="A316" s="72">
        <v>321</v>
      </c>
      <c r="B316" s="81">
        <f>IF(A316&lt;Normativy!$E$14,A316/0.61, IF(A316&lt;Normativy!$E$15,Normativy!$F$15,IF(A316&lt;Normativy!$E$16,Normativy!$F$16+Normativy!$G$16*A316+Normativy!$H$16*A316^2,IF(A316&lt;Normativy!$E$17,Normativy!$F$17+Normativy!$G$17*A316+Normativy!$H$17*A316^2,Normativy!$F$18))))</f>
        <v>74.128929400000004</v>
      </c>
      <c r="C316" s="71">
        <f>Normativy!$C$14</f>
        <v>23484</v>
      </c>
      <c r="D316" s="73">
        <f t="shared" si="12"/>
        <v>3801.5927422796422</v>
      </c>
      <c r="E316" s="71">
        <f t="shared" si="13"/>
        <v>1360.9702017361119</v>
      </c>
      <c r="F316" s="73">
        <f>Normativy!$E$32</f>
        <v>60</v>
      </c>
      <c r="G316" s="53">
        <f t="shared" si="14"/>
        <v>5222.5629440157536</v>
      </c>
    </row>
    <row r="317" spans="1:7" x14ac:dyDescent="0.2">
      <c r="A317" s="72">
        <v>322</v>
      </c>
      <c r="B317" s="81">
        <f>IF(A317&lt;Normativy!$E$14,A317/0.61, IF(A317&lt;Normativy!$E$15,Normativy!$F$15,IF(A317&lt;Normativy!$E$16,Normativy!$F$16+Normativy!$G$16*A317+Normativy!$H$16*A317^2,IF(A317&lt;Normativy!$E$17,Normativy!$F$17+Normativy!$G$17*A317+Normativy!$H$17*A317^2,Normativy!$F$18))))</f>
        <v>74.153685599999989</v>
      </c>
      <c r="C317" s="71">
        <f>Normativy!$C$14</f>
        <v>23484</v>
      </c>
      <c r="D317" s="73">
        <f t="shared" si="12"/>
        <v>3800.3235809495627</v>
      </c>
      <c r="E317" s="71">
        <f t="shared" si="13"/>
        <v>1360.5158419799434</v>
      </c>
      <c r="F317" s="73">
        <f>Normativy!$E$32</f>
        <v>60</v>
      </c>
      <c r="G317" s="53">
        <f t="shared" si="14"/>
        <v>5220.8394229295063</v>
      </c>
    </row>
    <row r="318" spans="1:7" x14ac:dyDescent="0.2">
      <c r="A318" s="72">
        <v>323</v>
      </c>
      <c r="B318" s="81">
        <f>IF(A318&lt;Normativy!$E$14,A318/0.61, IF(A318&lt;Normativy!$E$15,Normativy!$F$15,IF(A318&lt;Normativy!$E$16,Normativy!$F$16+Normativy!$G$16*A318+Normativy!$H$16*A318^2,IF(A318&lt;Normativy!$E$17,Normativy!$F$17+Normativy!$G$17*A318+Normativy!$H$17*A318^2,Normativy!$F$18))))</f>
        <v>74.178428600000004</v>
      </c>
      <c r="C318" s="71">
        <f>Normativy!$C$14</f>
        <v>23484</v>
      </c>
      <c r="D318" s="73">
        <f t="shared" si="12"/>
        <v>3799.0559427946682</v>
      </c>
      <c r="E318" s="71">
        <f t="shared" si="13"/>
        <v>1360.0620275204913</v>
      </c>
      <c r="F318" s="73">
        <f>Normativy!$E$32</f>
        <v>60</v>
      </c>
      <c r="G318" s="53">
        <f t="shared" si="14"/>
        <v>5219.1179703151593</v>
      </c>
    </row>
    <row r="319" spans="1:7" x14ac:dyDescent="0.2">
      <c r="A319" s="72">
        <v>324</v>
      </c>
      <c r="B319" s="81">
        <f>IF(A319&lt;Normativy!$E$14,A319/0.61, IF(A319&lt;Normativy!$E$15,Normativy!$F$15,IF(A319&lt;Normativy!$E$16,Normativy!$F$16+Normativy!$G$16*A319+Normativy!$H$16*A319^2,IF(A319&lt;Normativy!$E$17,Normativy!$F$17+Normativy!$G$17*A319+Normativy!$H$17*A319^2,Normativy!$F$18))))</f>
        <v>74.203158400000007</v>
      </c>
      <c r="C319" s="71">
        <f>Normativy!$C$14</f>
        <v>23484</v>
      </c>
      <c r="D319" s="73">
        <f t="shared" si="12"/>
        <v>3797.7898256147546</v>
      </c>
      <c r="E319" s="71">
        <f t="shared" si="13"/>
        <v>1359.6087575700822</v>
      </c>
      <c r="F319" s="73">
        <f>Normativy!$E$32</f>
        <v>60</v>
      </c>
      <c r="G319" s="53">
        <f t="shared" si="14"/>
        <v>5217.3985831848368</v>
      </c>
    </row>
    <row r="320" spans="1:7" x14ac:dyDescent="0.2">
      <c r="A320" s="72">
        <v>325</v>
      </c>
      <c r="B320" s="81">
        <f>IF(A320&lt;Normativy!$E$14,A320/0.61, IF(A320&lt;Normativy!$E$15,Normativy!$F$15,IF(A320&lt;Normativy!$E$16,Normativy!$F$16+Normativy!$G$16*A320+Normativy!$H$16*A320^2,IF(A320&lt;Normativy!$E$17,Normativy!$F$17+Normativy!$G$17*A320+Normativy!$H$17*A320^2,Normativy!$F$18))))</f>
        <v>74.227874999999997</v>
      </c>
      <c r="C320" s="71">
        <f>Normativy!$C$14</f>
        <v>23484</v>
      </c>
      <c r="D320" s="73">
        <f t="shared" si="12"/>
        <v>3796.5252272141697</v>
      </c>
      <c r="E320" s="71">
        <f t="shared" si="13"/>
        <v>1359.1560313426728</v>
      </c>
      <c r="F320" s="73">
        <f>Normativy!$E$32</f>
        <v>60</v>
      </c>
      <c r="G320" s="53">
        <f t="shared" si="14"/>
        <v>5215.6812585568423</v>
      </c>
    </row>
    <row r="321" spans="1:7" x14ac:dyDescent="0.2">
      <c r="A321" s="72">
        <v>326</v>
      </c>
      <c r="B321" s="81">
        <f>IF(A321&lt;Normativy!$E$14,A321/0.61, IF(A321&lt;Normativy!$E$15,Normativy!$F$15,IF(A321&lt;Normativy!$E$16,Normativy!$F$16+Normativy!$G$16*A321+Normativy!$H$16*A321^2,IF(A321&lt;Normativy!$E$17,Normativy!$F$17+Normativy!$G$17*A321+Normativy!$H$17*A321^2,Normativy!$F$18))))</f>
        <v>74.252578400000004</v>
      </c>
      <c r="C321" s="71">
        <f>Normativy!$C$14</f>
        <v>23484</v>
      </c>
      <c r="D321" s="73">
        <f t="shared" si="12"/>
        <v>3795.2621454018081</v>
      </c>
      <c r="E321" s="71">
        <f t="shared" si="13"/>
        <v>1358.7038480538472</v>
      </c>
      <c r="F321" s="73">
        <f>Normativy!$E$32</f>
        <v>60</v>
      </c>
      <c r="G321" s="53">
        <f t="shared" si="14"/>
        <v>5213.9659934556548</v>
      </c>
    </row>
    <row r="322" spans="1:7" x14ac:dyDescent="0.2">
      <c r="A322" s="72">
        <v>327</v>
      </c>
      <c r="B322" s="81">
        <f>IF(A322&lt;Normativy!$E$14,A322/0.61, IF(A322&lt;Normativy!$E$15,Normativy!$F$15,IF(A322&lt;Normativy!$E$16,Normativy!$F$16+Normativy!$G$16*A322+Normativy!$H$16*A322^2,IF(A322&lt;Normativy!$E$17,Normativy!$F$17+Normativy!$G$17*A322+Normativy!$H$17*A322^2,Normativy!$F$18))))</f>
        <v>74.277268599999999</v>
      </c>
      <c r="C322" s="71">
        <f>Normativy!$C$14</f>
        <v>23484</v>
      </c>
      <c r="D322" s="73">
        <f t="shared" si="12"/>
        <v>3794.000577991098</v>
      </c>
      <c r="E322" s="71">
        <f t="shared" si="13"/>
        <v>1358.252206920813</v>
      </c>
      <c r="F322" s="73">
        <f>Normativy!$E$32</f>
        <v>60</v>
      </c>
      <c r="G322" s="53">
        <f t="shared" si="14"/>
        <v>5212.2527849119106</v>
      </c>
    </row>
    <row r="323" spans="1:7" x14ac:dyDescent="0.2">
      <c r="A323" s="72">
        <v>328</v>
      </c>
      <c r="B323" s="81">
        <f>IF(A323&lt;Normativy!$E$14,A323/0.61, IF(A323&lt;Normativy!$E$15,Normativy!$F$15,IF(A323&lt;Normativy!$E$16,Normativy!$F$16+Normativy!$G$16*A323+Normativy!$H$16*A323^2,IF(A323&lt;Normativy!$E$17,Normativy!$F$17+Normativy!$G$17*A323+Normativy!$H$17*A323^2,Normativy!$F$18))))</f>
        <v>74.301945599999996</v>
      </c>
      <c r="C323" s="71">
        <f>Normativy!$C$14</f>
        <v>23484</v>
      </c>
      <c r="D323" s="73">
        <f t="shared" si="12"/>
        <v>3792.7405227999848</v>
      </c>
      <c r="E323" s="71">
        <f t="shared" si="13"/>
        <v>1357.8011071623946</v>
      </c>
      <c r="F323" s="73">
        <f>Normativy!$E$32</f>
        <v>60</v>
      </c>
      <c r="G323" s="53">
        <f t="shared" si="14"/>
        <v>5210.5416299623794</v>
      </c>
    </row>
    <row r="324" spans="1:7" x14ac:dyDescent="0.2">
      <c r="A324" s="72">
        <v>329</v>
      </c>
      <c r="B324" s="81">
        <f>IF(A324&lt;Normativy!$E$14,A324/0.61, IF(A324&lt;Normativy!$E$15,Normativy!$F$15,IF(A324&lt;Normativy!$E$16,Normativy!$F$16+Normativy!$G$16*A324+Normativy!$H$16*A324^2,IF(A324&lt;Normativy!$E$17,Normativy!$F$17+Normativy!$G$17*A324+Normativy!$H$17*A324^2,Normativy!$F$18))))</f>
        <v>74.326609399999995</v>
      </c>
      <c r="C324" s="71">
        <f>Normativy!$C$14</f>
        <v>23484</v>
      </c>
      <c r="D324" s="73">
        <f t="shared" si="12"/>
        <v>3791.4819776509275</v>
      </c>
      <c r="E324" s="71">
        <f t="shared" si="13"/>
        <v>1357.350547999032</v>
      </c>
      <c r="F324" s="73">
        <f>Normativy!$E$32</f>
        <v>60</v>
      </c>
      <c r="G324" s="53">
        <f t="shared" si="14"/>
        <v>5208.8325256499593</v>
      </c>
    </row>
    <row r="325" spans="1:7" x14ac:dyDescent="0.2">
      <c r="A325" s="72">
        <v>330</v>
      </c>
      <c r="B325" s="81">
        <f>IF(A325&lt;Normativy!$E$14,A325/0.61, IF(A325&lt;Normativy!$E$15,Normativy!$F$15,IF(A325&lt;Normativy!$E$16,Normativy!$F$16+Normativy!$G$16*A325+Normativy!$H$16*A325^2,IF(A325&lt;Normativy!$E$17,Normativy!$F$17+Normativy!$G$17*A325+Normativy!$H$17*A325^2,Normativy!$F$18))))</f>
        <v>74.351259999999996</v>
      </c>
      <c r="C325" s="71">
        <f>Normativy!$C$14</f>
        <v>23484</v>
      </c>
      <c r="D325" s="73">
        <f t="shared" si="12"/>
        <v>3790.2249403708829</v>
      </c>
      <c r="E325" s="71">
        <f t="shared" si="13"/>
        <v>1356.9005286527761</v>
      </c>
      <c r="F325" s="73">
        <f>Normativy!$E$32</f>
        <v>60</v>
      </c>
      <c r="G325" s="53">
        <f t="shared" si="14"/>
        <v>5207.1254690236592</v>
      </c>
    </row>
    <row r="326" spans="1:7" x14ac:dyDescent="0.2">
      <c r="A326" s="72">
        <v>331</v>
      </c>
      <c r="B326" s="81">
        <f>IF(A326&lt;Normativy!$E$14,A326/0.61, IF(A326&lt;Normativy!$E$15,Normativy!$F$15,IF(A326&lt;Normativy!$E$16,Normativy!$F$16+Normativy!$G$16*A326+Normativy!$H$16*A326^2,IF(A326&lt;Normativy!$E$17,Normativy!$F$17+Normativy!$G$17*A326+Normativy!$H$17*A326^2,Normativy!$F$18))))</f>
        <v>74.375897399999999</v>
      </c>
      <c r="C326" s="71">
        <f>Normativy!$C$14</f>
        <v>23484</v>
      </c>
      <c r="D326" s="73">
        <f t="shared" ref="D326:D389" si="15">C326/B326*12</f>
        <v>3788.9694087912949</v>
      </c>
      <c r="E326" s="71">
        <f t="shared" si="13"/>
        <v>1356.4510483472834</v>
      </c>
      <c r="F326" s="73">
        <f>Normativy!$E$32</f>
        <v>60</v>
      </c>
      <c r="G326" s="53">
        <f t="shared" si="14"/>
        <v>5205.4204571385781</v>
      </c>
    </row>
    <row r="327" spans="1:7" x14ac:dyDescent="0.2">
      <c r="A327" s="72">
        <v>332</v>
      </c>
      <c r="B327" s="81">
        <f>IF(A327&lt;Normativy!$E$14,A327/0.61, IF(A327&lt;Normativy!$E$15,Normativy!$F$15,IF(A327&lt;Normativy!$E$16,Normativy!$F$16+Normativy!$G$16*A327+Normativy!$H$16*A327^2,IF(A327&lt;Normativy!$E$17,Normativy!$F$17+Normativy!$G$17*A327+Normativy!$H$17*A327^2,Normativy!$F$18))))</f>
        <v>74.400521600000005</v>
      </c>
      <c r="C327" s="71">
        <f>Normativy!$C$14</f>
        <v>23484</v>
      </c>
      <c r="D327" s="73">
        <f t="shared" si="15"/>
        <v>3787.7153807480836</v>
      </c>
      <c r="E327" s="71">
        <f t="shared" ref="E327:E390" si="16">D327*0.358</f>
        <v>1356.0021063078138</v>
      </c>
      <c r="F327" s="73">
        <f>Normativy!$E$32</f>
        <v>60</v>
      </c>
      <c r="G327" s="53">
        <f t="shared" ref="G327:G390" si="17">D327+E327+F327</f>
        <v>5203.7174870558974</v>
      </c>
    </row>
    <row r="328" spans="1:7" x14ac:dyDescent="0.2">
      <c r="A328" s="72">
        <v>333</v>
      </c>
      <c r="B328" s="81">
        <f>IF(A328&lt;Normativy!$E$14,A328/0.61, IF(A328&lt;Normativy!$E$15,Normativy!$F$15,IF(A328&lt;Normativy!$E$16,Normativy!$F$16+Normativy!$G$16*A328+Normativy!$H$16*A328^2,IF(A328&lt;Normativy!$E$17,Normativy!$F$17+Normativy!$G$17*A328+Normativy!$H$17*A328^2,Normativy!$F$18))))</f>
        <v>74.425132599999998</v>
      </c>
      <c r="C328" s="71">
        <f>Normativy!$C$14</f>
        <v>23484</v>
      </c>
      <c r="D328" s="73">
        <f t="shared" si="15"/>
        <v>3786.4628540816334</v>
      </c>
      <c r="E328" s="71">
        <f t="shared" si="16"/>
        <v>1355.5537017612246</v>
      </c>
      <c r="F328" s="73">
        <f>Normativy!$E$32</f>
        <v>60</v>
      </c>
      <c r="G328" s="53">
        <f t="shared" si="17"/>
        <v>5202.016555842858</v>
      </c>
    </row>
    <row r="329" spans="1:7" x14ac:dyDescent="0.2">
      <c r="A329" s="72">
        <v>334</v>
      </c>
      <c r="B329" s="81">
        <f>IF(A329&lt;Normativy!$E$14,A329/0.61, IF(A329&lt;Normativy!$E$15,Normativy!$F$15,IF(A329&lt;Normativy!$E$16,Normativy!$F$16+Normativy!$G$16*A329+Normativy!$H$16*A329^2,IF(A329&lt;Normativy!$E$17,Normativy!$F$17+Normativy!$G$17*A329+Normativy!$H$17*A329^2,Normativy!$F$18))))</f>
        <v>74.449730400000007</v>
      </c>
      <c r="C329" s="71">
        <f>Normativy!$C$14</f>
        <v>23484</v>
      </c>
      <c r="D329" s="73">
        <f t="shared" si="15"/>
        <v>3785.211826636782</v>
      </c>
      <c r="E329" s="71">
        <f t="shared" si="16"/>
        <v>1355.1058339359679</v>
      </c>
      <c r="F329" s="73">
        <f>Normativy!$E$32</f>
        <v>60</v>
      </c>
      <c r="G329" s="53">
        <f t="shared" si="17"/>
        <v>5200.3176605727494</v>
      </c>
    </row>
    <row r="330" spans="1:7" x14ac:dyDescent="0.2">
      <c r="A330" s="72">
        <v>335</v>
      </c>
      <c r="B330" s="81">
        <f>IF(A330&lt;Normativy!$E$14,A330/0.61, IF(A330&lt;Normativy!$E$15,Normativy!$F$15,IF(A330&lt;Normativy!$E$16,Normativy!$F$16+Normativy!$G$16*A330+Normativy!$H$16*A330^2,IF(A330&lt;Normativy!$E$17,Normativy!$F$17+Normativy!$G$17*A330+Normativy!$H$17*A330^2,Normativy!$F$18))))</f>
        <v>74.474315000000004</v>
      </c>
      <c r="C330" s="71">
        <f>Normativy!$C$14</f>
        <v>23484</v>
      </c>
      <c r="D330" s="73">
        <f t="shared" si="15"/>
        <v>3783.9622962628118</v>
      </c>
      <c r="E330" s="71">
        <f t="shared" si="16"/>
        <v>1354.6585020620867</v>
      </c>
      <c r="F330" s="73">
        <f>Normativy!$E$32</f>
        <v>60</v>
      </c>
      <c r="G330" s="53">
        <f t="shared" si="17"/>
        <v>5198.6207983248987</v>
      </c>
    </row>
    <row r="331" spans="1:7" x14ac:dyDescent="0.2">
      <c r="A331" s="72">
        <v>336</v>
      </c>
      <c r="B331" s="81">
        <f>IF(A331&lt;Normativy!$E$14,A331/0.61, IF(A331&lt;Normativy!$E$15,Normativy!$F$15,IF(A331&lt;Normativy!$E$16,Normativy!$F$16+Normativy!$G$16*A331+Normativy!$H$16*A331^2,IF(A331&lt;Normativy!$E$17,Normativy!$F$17+Normativy!$G$17*A331+Normativy!$H$17*A331^2,Normativy!$F$18))))</f>
        <v>74.498886400000004</v>
      </c>
      <c r="C331" s="71">
        <f>Normativy!$C$14</f>
        <v>23484</v>
      </c>
      <c r="D331" s="73">
        <f t="shared" si="15"/>
        <v>3782.7142608134336</v>
      </c>
      <c r="E331" s="71">
        <f t="shared" si="16"/>
        <v>1354.2117053712091</v>
      </c>
      <c r="F331" s="73">
        <f>Normativy!$E$32</f>
        <v>60</v>
      </c>
      <c r="G331" s="53">
        <f t="shared" si="17"/>
        <v>5196.9259661846427</v>
      </c>
    </row>
    <row r="332" spans="1:7" x14ac:dyDescent="0.2">
      <c r="A332" s="72">
        <v>337</v>
      </c>
      <c r="B332" s="81">
        <f>IF(A332&lt;Normativy!$E$14,A332/0.61, IF(A332&lt;Normativy!$E$15,Normativy!$F$15,IF(A332&lt;Normativy!$E$16,Normativy!$F$16+Normativy!$G$16*A332+Normativy!$H$16*A332^2,IF(A332&lt;Normativy!$E$17,Normativy!$F$17+Normativy!$G$17*A332+Normativy!$H$17*A332^2,Normativy!$F$18))))</f>
        <v>74.523444599999991</v>
      </c>
      <c r="C332" s="71">
        <f>Normativy!$C$14</f>
        <v>23484</v>
      </c>
      <c r="D332" s="73">
        <f t="shared" si="15"/>
        <v>3781.4677181467805</v>
      </c>
      <c r="E332" s="71">
        <f t="shared" si="16"/>
        <v>1353.7654430965474</v>
      </c>
      <c r="F332" s="73">
        <f>Normativy!$E$32</f>
        <v>60</v>
      </c>
      <c r="G332" s="53">
        <f t="shared" si="17"/>
        <v>5195.2331612433281</v>
      </c>
    </row>
    <row r="333" spans="1:7" x14ac:dyDescent="0.2">
      <c r="A333" s="72">
        <v>338</v>
      </c>
      <c r="B333" s="81">
        <f>IF(A333&lt;Normativy!$E$14,A333/0.61, IF(A333&lt;Normativy!$E$15,Normativy!$F$15,IF(A333&lt;Normativy!$E$16,Normativy!$F$16+Normativy!$G$16*A333+Normativy!$H$16*A333^2,IF(A333&lt;Normativy!$E$17,Normativy!$F$17+Normativy!$G$17*A333+Normativy!$H$17*A333^2,Normativy!$F$18))))</f>
        <v>74.547989600000008</v>
      </c>
      <c r="C333" s="71">
        <f>Normativy!$C$14</f>
        <v>23484</v>
      </c>
      <c r="D333" s="73">
        <f t="shared" si="15"/>
        <v>3780.2226661253917</v>
      </c>
      <c r="E333" s="71">
        <f t="shared" si="16"/>
        <v>1353.3197144728902</v>
      </c>
      <c r="F333" s="73">
        <f>Normativy!$E$32</f>
        <v>60</v>
      </c>
      <c r="G333" s="53">
        <f t="shared" si="17"/>
        <v>5193.5423805982819</v>
      </c>
    </row>
    <row r="334" spans="1:7" x14ac:dyDescent="0.2">
      <c r="A334" s="72">
        <v>339</v>
      </c>
      <c r="B334" s="81">
        <f>IF(A334&lt;Normativy!$E$14,A334/0.61, IF(A334&lt;Normativy!$E$15,Normativy!$F$15,IF(A334&lt;Normativy!$E$16,Normativy!$F$16+Normativy!$G$16*A334+Normativy!$H$16*A334^2,IF(A334&lt;Normativy!$E$17,Normativy!$F$17+Normativy!$G$17*A334+Normativy!$H$17*A334^2,Normativy!$F$18))))</f>
        <v>74.572521399999999</v>
      </c>
      <c r="C334" s="71">
        <f>Normativy!$C$14</f>
        <v>23484</v>
      </c>
      <c r="D334" s="73">
        <f t="shared" si="15"/>
        <v>3778.9791026162084</v>
      </c>
      <c r="E334" s="71">
        <f t="shared" si="16"/>
        <v>1352.8745187366026</v>
      </c>
      <c r="F334" s="73">
        <f>Normativy!$E$32</f>
        <v>60</v>
      </c>
      <c r="G334" s="53">
        <f t="shared" si="17"/>
        <v>5191.8536213528114</v>
      </c>
    </row>
    <row r="335" spans="1:7" x14ac:dyDescent="0.2">
      <c r="A335" s="72">
        <v>340</v>
      </c>
      <c r="B335" s="81">
        <f>IF(A335&lt;Normativy!$E$14,A335/0.61, IF(A335&lt;Normativy!$E$15,Normativy!$F$15,IF(A335&lt;Normativy!$E$16,Normativy!$F$16+Normativy!$G$16*A335+Normativy!$H$16*A335^2,IF(A335&lt;Normativy!$E$17,Normativy!$F$17+Normativy!$G$17*A335+Normativy!$H$17*A335^2,Normativy!$F$18))))</f>
        <v>74.597039999999993</v>
      </c>
      <c r="C335" s="71">
        <f>Normativy!$C$14</f>
        <v>23484</v>
      </c>
      <c r="D335" s="73">
        <f t="shared" si="15"/>
        <v>3777.7370254905559</v>
      </c>
      <c r="E335" s="71">
        <f t="shared" si="16"/>
        <v>1352.429855125619</v>
      </c>
      <c r="F335" s="73">
        <f>Normativy!$E$32</f>
        <v>60</v>
      </c>
      <c r="G335" s="53">
        <f t="shared" si="17"/>
        <v>5190.1668806161751</v>
      </c>
    </row>
    <row r="336" spans="1:7" x14ac:dyDescent="0.2">
      <c r="A336" s="72">
        <v>341</v>
      </c>
      <c r="B336" s="81">
        <f>IF(A336&lt;Normativy!$E$14,A336/0.61, IF(A336&lt;Normativy!$E$15,Normativy!$F$15,IF(A336&lt;Normativy!$E$16,Normativy!$F$16+Normativy!$G$16*A336+Normativy!$H$16*A336^2,IF(A336&lt;Normativy!$E$17,Normativy!$F$17+Normativy!$G$17*A336+Normativy!$H$17*A336^2,Normativy!$F$18))))</f>
        <v>74.621545400000002</v>
      </c>
      <c r="C336" s="71">
        <f>Normativy!$C$14</f>
        <v>23484</v>
      </c>
      <c r="D336" s="73">
        <f t="shared" si="15"/>
        <v>3776.4964326241361</v>
      </c>
      <c r="E336" s="71">
        <f t="shared" si="16"/>
        <v>1351.9857228794406</v>
      </c>
      <c r="F336" s="73">
        <f>Normativy!$E$32</f>
        <v>60</v>
      </c>
      <c r="G336" s="53">
        <f t="shared" si="17"/>
        <v>5188.4821555035769</v>
      </c>
    </row>
    <row r="337" spans="1:7" x14ac:dyDescent="0.2">
      <c r="A337" s="72">
        <v>342</v>
      </c>
      <c r="B337" s="81">
        <f>IF(A337&lt;Normativy!$E$14,A337/0.61, IF(A337&lt;Normativy!$E$15,Normativy!$F$15,IF(A337&lt;Normativy!$E$16,Normativy!$F$16+Normativy!$G$16*A337+Normativy!$H$16*A337^2,IF(A337&lt;Normativy!$E$17,Normativy!$F$17+Normativy!$G$17*A337+Normativy!$H$17*A337^2,Normativy!$F$18))))</f>
        <v>74.6460376</v>
      </c>
      <c r="C337" s="71">
        <f>Normativy!$C$14</f>
        <v>23484</v>
      </c>
      <c r="D337" s="73">
        <f t="shared" si="15"/>
        <v>3775.2573218970165</v>
      </c>
      <c r="E337" s="71">
        <f t="shared" si="16"/>
        <v>1351.5421212391318</v>
      </c>
      <c r="F337" s="73">
        <f>Normativy!$E$32</f>
        <v>60</v>
      </c>
      <c r="G337" s="53">
        <f t="shared" si="17"/>
        <v>5186.7994431361485</v>
      </c>
    </row>
    <row r="338" spans="1:7" x14ac:dyDescent="0.2">
      <c r="A338" s="72">
        <v>343</v>
      </c>
      <c r="B338" s="81">
        <f>IF(A338&lt;Normativy!$E$14,A338/0.61, IF(A338&lt;Normativy!$E$15,Normativy!$F$15,IF(A338&lt;Normativy!$E$16,Normativy!$F$16+Normativy!$G$16*A338+Normativy!$H$16*A338^2,IF(A338&lt;Normativy!$E$17,Normativy!$F$17+Normativy!$G$17*A338+Normativy!$H$17*A338^2,Normativy!$F$18))))</f>
        <v>74.670516599999999</v>
      </c>
      <c r="C338" s="71">
        <f>Normativy!$C$14</f>
        <v>23484</v>
      </c>
      <c r="D338" s="73">
        <f t="shared" si="15"/>
        <v>3774.0196911936191</v>
      </c>
      <c r="E338" s="71">
        <f t="shared" si="16"/>
        <v>1351.0990494473156</v>
      </c>
      <c r="F338" s="73">
        <f>Normativy!$E$32</f>
        <v>60</v>
      </c>
      <c r="G338" s="53">
        <f t="shared" si="17"/>
        <v>5185.1187406409344</v>
      </c>
    </row>
    <row r="339" spans="1:7" x14ac:dyDescent="0.2">
      <c r="A339" s="72">
        <v>344</v>
      </c>
      <c r="B339" s="81">
        <f>IF(A339&lt;Normativy!$E$14,A339/0.61, IF(A339&lt;Normativy!$E$15,Normativy!$F$15,IF(A339&lt;Normativy!$E$16,Normativy!$F$16+Normativy!$G$16*A339+Normativy!$H$16*A339^2,IF(A339&lt;Normativy!$E$17,Normativy!$F$17+Normativy!$G$17*A339+Normativy!$H$17*A339^2,Normativy!$F$18))))</f>
        <v>74.694982400000001</v>
      </c>
      <c r="C339" s="71">
        <f>Normativy!$C$14</f>
        <v>23484</v>
      </c>
      <c r="D339" s="73">
        <f t="shared" si="15"/>
        <v>3772.7835384027085</v>
      </c>
      <c r="E339" s="71">
        <f t="shared" si="16"/>
        <v>1350.6565067481695</v>
      </c>
      <c r="F339" s="73">
        <f>Normativy!$E$32</f>
        <v>60</v>
      </c>
      <c r="G339" s="53">
        <f t="shared" si="17"/>
        <v>5183.4400451508782</v>
      </c>
    </row>
    <row r="340" spans="1:7" x14ac:dyDescent="0.2">
      <c r="A340" s="72">
        <v>345</v>
      </c>
      <c r="B340" s="81">
        <f>IF(A340&lt;Normativy!$E$14,A340/0.61, IF(A340&lt;Normativy!$E$15,Normativy!$F$15,IF(A340&lt;Normativy!$E$16,Normativy!$F$16+Normativy!$G$16*A340+Normativy!$H$16*A340^2,IF(A340&lt;Normativy!$E$17,Normativy!$F$17+Normativy!$G$17*A340+Normativy!$H$17*A340^2,Normativy!$F$18))))</f>
        <v>74.71943499999999</v>
      </c>
      <c r="C340" s="71">
        <f>Normativy!$C$14</f>
        <v>23484</v>
      </c>
      <c r="D340" s="73">
        <f t="shared" si="15"/>
        <v>3771.5488614173819</v>
      </c>
      <c r="E340" s="71">
        <f t="shared" si="16"/>
        <v>1350.2144923874228</v>
      </c>
      <c r="F340" s="73">
        <f>Normativy!$E$32</f>
        <v>60</v>
      </c>
      <c r="G340" s="53">
        <f t="shared" si="17"/>
        <v>5181.7633538048049</v>
      </c>
    </row>
    <row r="341" spans="1:7" x14ac:dyDescent="0.2">
      <c r="A341" s="72">
        <v>346</v>
      </c>
      <c r="B341" s="81">
        <f>IF(A341&lt;Normativy!$E$14,A341/0.61, IF(A341&lt;Normativy!$E$15,Normativy!$F$15,IF(A341&lt;Normativy!$E$16,Normativy!$F$16+Normativy!$G$16*A341+Normativy!$H$16*A341^2,IF(A341&lt;Normativy!$E$17,Normativy!$F$17+Normativy!$G$17*A341+Normativy!$H$17*A341^2,Normativy!$F$18))))</f>
        <v>74.74387440000001</v>
      </c>
      <c r="C341" s="71">
        <f>Normativy!$C$14</f>
        <v>23484</v>
      </c>
      <c r="D341" s="73">
        <f t="shared" si="15"/>
        <v>3770.3156581350559</v>
      </c>
      <c r="E341" s="71">
        <f t="shared" si="16"/>
        <v>1349.7730056123498</v>
      </c>
      <c r="F341" s="73">
        <f>Normativy!$E$32</f>
        <v>60</v>
      </c>
      <c r="G341" s="53">
        <f t="shared" si="17"/>
        <v>5180.0886637474059</v>
      </c>
    </row>
    <row r="342" spans="1:7" x14ac:dyDescent="0.2">
      <c r="A342" s="72">
        <v>347</v>
      </c>
      <c r="B342" s="81">
        <f>IF(A342&lt;Normativy!$E$14,A342/0.61, IF(A342&lt;Normativy!$E$15,Normativy!$F$15,IF(A342&lt;Normativy!$E$16,Normativy!$F$16+Normativy!$G$16*A342+Normativy!$H$16*A342^2,IF(A342&lt;Normativy!$E$17,Normativy!$F$17+Normativy!$G$17*A342+Normativy!$H$17*A342^2,Normativy!$F$18))))</f>
        <v>74.768300600000003</v>
      </c>
      <c r="C342" s="71">
        <f>Normativy!$C$14</f>
        <v>23484</v>
      </c>
      <c r="D342" s="73">
        <f t="shared" si="15"/>
        <v>3769.0839264574643</v>
      </c>
      <c r="E342" s="71">
        <f t="shared" si="16"/>
        <v>1349.3320456717722</v>
      </c>
      <c r="F342" s="73">
        <f>Normativy!$E$32</f>
        <v>60</v>
      </c>
      <c r="G342" s="53">
        <f t="shared" si="17"/>
        <v>5178.4159721292363</v>
      </c>
    </row>
    <row r="343" spans="1:7" x14ac:dyDescent="0.2">
      <c r="A343" s="72">
        <v>348</v>
      </c>
      <c r="B343" s="81">
        <f>IF(A343&lt;Normativy!$E$14,A343/0.61, IF(A343&lt;Normativy!$E$15,Normativy!$F$15,IF(A343&lt;Normativy!$E$16,Normativy!$F$16+Normativy!$G$16*A343+Normativy!$H$16*A343^2,IF(A343&lt;Normativy!$E$17,Normativy!$F$17+Normativy!$G$17*A343+Normativy!$H$17*A343^2,Normativy!$F$18))))</f>
        <v>74.792713599999999</v>
      </c>
      <c r="C343" s="71">
        <f>Normativy!$C$14</f>
        <v>23484</v>
      </c>
      <c r="D343" s="73">
        <f t="shared" si="15"/>
        <v>3767.8536642906352</v>
      </c>
      <c r="E343" s="71">
        <f t="shared" si="16"/>
        <v>1348.8916118160473</v>
      </c>
      <c r="F343" s="73">
        <f>Normativy!$E$32</f>
        <v>60</v>
      </c>
      <c r="G343" s="53">
        <f t="shared" si="17"/>
        <v>5176.7452761066825</v>
      </c>
    </row>
    <row r="344" spans="1:7" x14ac:dyDescent="0.2">
      <c r="A344" s="72">
        <v>349</v>
      </c>
      <c r="B344" s="81">
        <f>IF(A344&lt;Normativy!$E$14,A344/0.61, IF(A344&lt;Normativy!$E$15,Normativy!$F$15,IF(A344&lt;Normativy!$E$16,Normativy!$F$16+Normativy!$G$16*A344+Normativy!$H$16*A344^2,IF(A344&lt;Normativy!$E$17,Normativy!$F$17+Normativy!$G$17*A344+Normativy!$H$17*A344^2,Normativy!$F$18))))</f>
        <v>74.817113399999997</v>
      </c>
      <c r="C344" s="71">
        <f>Normativy!$C$14</f>
        <v>23484</v>
      </c>
      <c r="D344" s="73">
        <f t="shared" si="15"/>
        <v>3766.6248695448867</v>
      </c>
      <c r="E344" s="71">
        <f t="shared" si="16"/>
        <v>1348.4517032970693</v>
      </c>
      <c r="F344" s="73">
        <f>Normativy!$E$32</f>
        <v>60</v>
      </c>
      <c r="G344" s="53">
        <f t="shared" si="17"/>
        <v>5175.0765728419556</v>
      </c>
    </row>
    <row r="345" spans="1:7" x14ac:dyDescent="0.2">
      <c r="A345" s="72">
        <v>350</v>
      </c>
      <c r="B345" s="81">
        <f>IF(A345&lt;Normativy!$E$14,A345/0.61, IF(A345&lt;Normativy!$E$15,Normativy!$F$15,IF(A345&lt;Normativy!$E$16,Normativy!$F$16+Normativy!$G$16*A345+Normativy!$H$16*A345^2,IF(A345&lt;Normativy!$E$17,Normativy!$F$17+Normativy!$G$17*A345+Normativy!$H$17*A345^2,Normativy!$F$18))))</f>
        <v>74.841500000000011</v>
      </c>
      <c r="C345" s="71">
        <f>Normativy!$C$14</f>
        <v>23484</v>
      </c>
      <c r="D345" s="73">
        <f t="shared" si="15"/>
        <v>3765.3975401348175</v>
      </c>
      <c r="E345" s="71">
        <f t="shared" si="16"/>
        <v>1348.0123193682646</v>
      </c>
      <c r="F345" s="73">
        <f>Normativy!$E$32</f>
        <v>60</v>
      </c>
      <c r="G345" s="53">
        <f t="shared" si="17"/>
        <v>5173.4098595030819</v>
      </c>
    </row>
    <row r="346" spans="1:7" x14ac:dyDescent="0.2">
      <c r="A346" s="72">
        <v>351</v>
      </c>
      <c r="B346" s="81">
        <f>IF(A346&lt;Normativy!$E$14,A346/0.61, IF(A346&lt;Normativy!$E$15,Normativy!$F$15,IF(A346&lt;Normativy!$E$16,Normativy!$F$16+Normativy!$G$16*A346+Normativy!$H$16*A346^2,IF(A346&lt;Normativy!$E$17,Normativy!$F$17+Normativy!$G$17*A346+Normativy!$H$17*A346^2,Normativy!$F$18))))</f>
        <v>74.865873399999998</v>
      </c>
      <c r="C346" s="71">
        <f>Normativy!$C$14</f>
        <v>23484</v>
      </c>
      <c r="D346" s="73">
        <f t="shared" si="15"/>
        <v>3764.1716739792955</v>
      </c>
      <c r="E346" s="71">
        <f t="shared" si="16"/>
        <v>1347.5734592845877</v>
      </c>
      <c r="F346" s="73">
        <f>Normativy!$E$32</f>
        <v>60</v>
      </c>
      <c r="G346" s="53">
        <f t="shared" si="17"/>
        <v>5171.745133263883</v>
      </c>
    </row>
    <row r="347" spans="1:7" x14ac:dyDescent="0.2">
      <c r="A347" s="72">
        <v>352</v>
      </c>
      <c r="B347" s="81">
        <f>IF(A347&lt;Normativy!$E$14,A347/0.61, IF(A347&lt;Normativy!$E$15,Normativy!$F$15,IF(A347&lt;Normativy!$E$16,Normativy!$F$16+Normativy!$G$16*A347+Normativy!$H$16*A347^2,IF(A347&lt;Normativy!$E$17,Normativy!$F$17+Normativy!$G$17*A347+Normativy!$H$17*A347^2,Normativy!$F$18))))</f>
        <v>74.890233600000002</v>
      </c>
      <c r="C347" s="71">
        <f>Normativy!$C$14</f>
        <v>23484</v>
      </c>
      <c r="D347" s="73">
        <f t="shared" si="15"/>
        <v>3762.9472690014418</v>
      </c>
      <c r="E347" s="71">
        <f t="shared" si="16"/>
        <v>1347.135122302516</v>
      </c>
      <c r="F347" s="73">
        <f>Normativy!$E$32</f>
        <v>60</v>
      </c>
      <c r="G347" s="53">
        <f t="shared" si="17"/>
        <v>5170.0823913039576</v>
      </c>
    </row>
    <row r="348" spans="1:7" x14ac:dyDescent="0.2">
      <c r="A348" s="72">
        <v>353</v>
      </c>
      <c r="B348" s="81">
        <f>IF(A348&lt;Normativy!$E$14,A348/0.61, IF(A348&lt;Normativy!$E$15,Normativy!$F$15,IF(A348&lt;Normativy!$E$16,Normativy!$F$16+Normativy!$G$16*A348+Normativy!$H$16*A348^2,IF(A348&lt;Normativy!$E$17,Normativy!$F$17+Normativy!$G$17*A348+Normativy!$H$17*A348^2,Normativy!$F$18))))</f>
        <v>74.914580599999994</v>
      </c>
      <c r="C348" s="71">
        <f>Normativy!$C$14</f>
        <v>23484</v>
      </c>
      <c r="D348" s="73">
        <f t="shared" si="15"/>
        <v>3761.7243231286275</v>
      </c>
      <c r="E348" s="71">
        <f t="shared" si="16"/>
        <v>1346.6973076800487</v>
      </c>
      <c r="F348" s="73">
        <f>Normativy!$E$32</f>
        <v>60</v>
      </c>
      <c r="G348" s="53">
        <f t="shared" si="17"/>
        <v>5168.4216308086761</v>
      </c>
    </row>
    <row r="349" spans="1:7" x14ac:dyDescent="0.2">
      <c r="A349" s="72">
        <v>354</v>
      </c>
      <c r="B349" s="81">
        <f>IF(A349&lt;Normativy!$E$14,A349/0.61, IF(A349&lt;Normativy!$E$15,Normativy!$F$15,IF(A349&lt;Normativy!$E$16,Normativy!$F$16+Normativy!$G$16*A349+Normativy!$H$16*A349^2,IF(A349&lt;Normativy!$E$17,Normativy!$F$17+Normativy!$G$17*A349+Normativy!$H$17*A349^2,Normativy!$F$18))))</f>
        <v>74.938914400000002</v>
      </c>
      <c r="C349" s="71">
        <f>Normativy!$C$14</f>
        <v>23484</v>
      </c>
      <c r="D349" s="73">
        <f t="shared" si="15"/>
        <v>3760.5028342924588</v>
      </c>
      <c r="E349" s="71">
        <f t="shared" si="16"/>
        <v>1346.2600146767002</v>
      </c>
      <c r="F349" s="73">
        <f>Normativy!$E$32</f>
        <v>60</v>
      </c>
      <c r="G349" s="53">
        <f t="shared" si="17"/>
        <v>5166.7628489691588</v>
      </c>
    </row>
    <row r="350" spans="1:7" x14ac:dyDescent="0.2">
      <c r="A350" s="72">
        <v>355</v>
      </c>
      <c r="B350" s="81">
        <f>IF(A350&lt;Normativy!$E$14,A350/0.61, IF(A350&lt;Normativy!$E$15,Normativy!$F$15,IF(A350&lt;Normativy!$E$16,Normativy!$F$16+Normativy!$G$16*A350+Normativy!$H$16*A350^2,IF(A350&lt;Normativy!$E$17,Normativy!$F$17+Normativy!$G$17*A350+Normativy!$H$17*A350^2,Normativy!$F$18))))</f>
        <v>74.963234999999997</v>
      </c>
      <c r="C350" s="71">
        <f>Normativy!$C$14</f>
        <v>23484</v>
      </c>
      <c r="D350" s="73">
        <f t="shared" si="15"/>
        <v>3759.2828004287703</v>
      </c>
      <c r="E350" s="71">
        <f t="shared" si="16"/>
        <v>1345.8232425534998</v>
      </c>
      <c r="F350" s="73">
        <f>Normativy!$E$32</f>
        <v>60</v>
      </c>
      <c r="G350" s="53">
        <f t="shared" si="17"/>
        <v>5165.1060429822701</v>
      </c>
    </row>
    <row r="351" spans="1:7" x14ac:dyDescent="0.2">
      <c r="A351" s="72">
        <v>356</v>
      </c>
      <c r="B351" s="81">
        <f>IF(A351&lt;Normativy!$E$14,A351/0.61, IF(A351&lt;Normativy!$E$15,Normativy!$F$15,IF(A351&lt;Normativy!$E$16,Normativy!$F$16+Normativy!$G$16*A351+Normativy!$H$16*A351^2,IF(A351&lt;Normativy!$E$17,Normativy!$F$17+Normativy!$G$17*A351+Normativy!$H$17*A351^2,Normativy!$F$18))))</f>
        <v>74.987542399999995</v>
      </c>
      <c r="C351" s="71">
        <f>Normativy!$C$14</f>
        <v>23484</v>
      </c>
      <c r="D351" s="73">
        <f t="shared" si="15"/>
        <v>3758.0642194776074</v>
      </c>
      <c r="E351" s="71">
        <f t="shared" si="16"/>
        <v>1345.3869905729834</v>
      </c>
      <c r="F351" s="73">
        <f>Normativy!$E$32</f>
        <v>60</v>
      </c>
      <c r="G351" s="53">
        <f t="shared" si="17"/>
        <v>5163.4512100505908</v>
      </c>
    </row>
    <row r="352" spans="1:7" x14ac:dyDescent="0.2">
      <c r="A352" s="72">
        <v>357</v>
      </c>
      <c r="B352" s="81">
        <f>IF(A352&lt;Normativy!$E$14,A352/0.61, IF(A352&lt;Normativy!$E$15,Normativy!$F$15,IF(A352&lt;Normativy!$E$16,Normativy!$F$16+Normativy!$G$16*A352+Normativy!$H$16*A352^2,IF(A352&lt;Normativy!$E$17,Normativy!$F$17+Normativy!$G$17*A352+Normativy!$H$17*A352^2,Normativy!$F$18))))</f>
        <v>75.011836599999995</v>
      </c>
      <c r="C352" s="71">
        <f>Normativy!$C$14</f>
        <v>23484</v>
      </c>
      <c r="D352" s="73">
        <f t="shared" si="15"/>
        <v>3756.8470893832246</v>
      </c>
      <c r="E352" s="71">
        <f t="shared" si="16"/>
        <v>1344.9512579991942</v>
      </c>
      <c r="F352" s="73">
        <f>Normativy!$E$32</f>
        <v>60</v>
      </c>
      <c r="G352" s="53">
        <f t="shared" si="17"/>
        <v>5161.7983473824188</v>
      </c>
    </row>
    <row r="353" spans="1:7" x14ac:dyDescent="0.2">
      <c r="A353" s="72">
        <v>358</v>
      </c>
      <c r="B353" s="81">
        <f>IF(A353&lt;Normativy!$E$14,A353/0.61, IF(A353&lt;Normativy!$E$15,Normativy!$F$15,IF(A353&lt;Normativy!$E$16,Normativy!$F$16+Normativy!$G$16*A353+Normativy!$H$16*A353^2,IF(A353&lt;Normativy!$E$17,Normativy!$F$17+Normativy!$G$17*A353+Normativy!$H$17*A353^2,Normativy!$F$18))))</f>
        <v>75.036117600000011</v>
      </c>
      <c r="C353" s="71">
        <f>Normativy!$C$14</f>
        <v>23484</v>
      </c>
      <c r="D353" s="73">
        <f t="shared" si="15"/>
        <v>3755.631408094066</v>
      </c>
      <c r="E353" s="71">
        <f t="shared" si="16"/>
        <v>1344.5160440976756</v>
      </c>
      <c r="F353" s="73">
        <f>Normativy!$E$32</f>
        <v>60</v>
      </c>
      <c r="G353" s="53">
        <f t="shared" si="17"/>
        <v>5160.1474521917416</v>
      </c>
    </row>
    <row r="354" spans="1:7" x14ac:dyDescent="0.2">
      <c r="A354" s="72">
        <v>359</v>
      </c>
      <c r="B354" s="81">
        <f>IF(A354&lt;Normativy!$E$14,A354/0.61, IF(A354&lt;Normativy!$E$15,Normativy!$F$15,IF(A354&lt;Normativy!$E$16,Normativy!$F$16+Normativy!$G$16*A354+Normativy!$H$16*A354^2,IF(A354&lt;Normativy!$E$17,Normativy!$F$17+Normativy!$G$17*A354+Normativy!$H$17*A354^2,Normativy!$F$18))))</f>
        <v>75.060385400000001</v>
      </c>
      <c r="C354" s="71">
        <f>Normativy!$C$14</f>
        <v>23484</v>
      </c>
      <c r="D354" s="73">
        <f t="shared" si="15"/>
        <v>3754.4171735627669</v>
      </c>
      <c r="E354" s="71">
        <f t="shared" si="16"/>
        <v>1344.0813481354705</v>
      </c>
      <c r="F354" s="73">
        <f>Normativy!$E$32</f>
        <v>60</v>
      </c>
      <c r="G354" s="53">
        <f t="shared" si="17"/>
        <v>5158.4985216982377</v>
      </c>
    </row>
    <row r="355" spans="1:7" x14ac:dyDescent="0.2">
      <c r="A355" s="72">
        <v>360</v>
      </c>
      <c r="B355" s="81">
        <f>IF(A355&lt;Normativy!$E$14,A355/0.61, IF(A355&lt;Normativy!$E$15,Normativy!$F$15,IF(A355&lt;Normativy!$E$16,Normativy!$F$16+Normativy!$G$16*A355+Normativy!$H$16*A355^2,IF(A355&lt;Normativy!$E$17,Normativy!$F$17+Normativy!$G$17*A355+Normativy!$H$17*A355^2,Normativy!$F$18))))</f>
        <v>75.084639999999993</v>
      </c>
      <c r="C355" s="71">
        <f>Normativy!$C$14</f>
        <v>23484</v>
      </c>
      <c r="D355" s="73">
        <f t="shared" si="15"/>
        <v>3753.2043837461297</v>
      </c>
      <c r="E355" s="71">
        <f t="shared" si="16"/>
        <v>1343.6471693811143</v>
      </c>
      <c r="F355" s="73">
        <f>Normativy!$E$32</f>
        <v>60</v>
      </c>
      <c r="G355" s="53">
        <f t="shared" si="17"/>
        <v>5156.8515531272442</v>
      </c>
    </row>
    <row r="356" spans="1:7" x14ac:dyDescent="0.2">
      <c r="A356" s="72">
        <v>361</v>
      </c>
      <c r="B356" s="81">
        <f>IF(A356&lt;Normativy!$E$14,A356/0.61, IF(A356&lt;Normativy!$E$15,Normativy!$F$15,IF(A356&lt;Normativy!$E$16,Normativy!$F$16+Normativy!$G$16*A356+Normativy!$H$16*A356^2,IF(A356&lt;Normativy!$E$17,Normativy!$F$17+Normativy!$G$17*A356+Normativy!$H$17*A356^2,Normativy!$F$18))))</f>
        <v>75.108881399999987</v>
      </c>
      <c r="C356" s="71">
        <f>Normativy!$C$14</f>
        <v>23484</v>
      </c>
      <c r="D356" s="73">
        <f t="shared" si="15"/>
        <v>3751.9930366051231</v>
      </c>
      <c r="E356" s="71">
        <f t="shared" si="16"/>
        <v>1343.2135071046339</v>
      </c>
      <c r="F356" s="73">
        <f>Normativy!$E$32</f>
        <v>60</v>
      </c>
      <c r="G356" s="53">
        <f t="shared" si="17"/>
        <v>5155.2065437097572</v>
      </c>
    </row>
    <row r="357" spans="1:7" x14ac:dyDescent="0.2">
      <c r="A357" s="72">
        <v>362</v>
      </c>
      <c r="B357" s="81">
        <f>IF(A357&lt;Normativy!$E$14,A357/0.61, IF(A357&lt;Normativy!$E$15,Normativy!$F$15,IF(A357&lt;Normativy!$E$16,Normativy!$F$16+Normativy!$G$16*A357+Normativy!$H$16*A357^2,IF(A357&lt;Normativy!$E$17,Normativy!$F$17+Normativy!$G$17*A357+Normativy!$H$17*A357^2,Normativy!$F$18))))</f>
        <v>75.133109600000012</v>
      </c>
      <c r="C357" s="71">
        <f>Normativy!$C$14</f>
        <v>23484</v>
      </c>
      <c r="D357" s="73">
        <f t="shared" si="15"/>
        <v>3750.7831301048664</v>
      </c>
      <c r="E357" s="71">
        <f t="shared" si="16"/>
        <v>1342.7803605775421</v>
      </c>
      <c r="F357" s="73">
        <f>Normativy!$E$32</f>
        <v>60</v>
      </c>
      <c r="G357" s="53">
        <f t="shared" si="17"/>
        <v>5153.5634906824089</v>
      </c>
    </row>
    <row r="358" spans="1:7" x14ac:dyDescent="0.2">
      <c r="A358" s="72">
        <v>363</v>
      </c>
      <c r="B358" s="81">
        <f>IF(A358&lt;Normativy!$E$14,A358/0.61, IF(A358&lt;Normativy!$E$15,Normativy!$F$15,IF(A358&lt;Normativy!$E$16,Normativy!$F$16+Normativy!$G$16*A358+Normativy!$H$16*A358^2,IF(A358&lt;Normativy!$E$17,Normativy!$F$17+Normativy!$G$17*A358+Normativy!$H$17*A358^2,Normativy!$F$18))))</f>
        <v>75.157324599999995</v>
      </c>
      <c r="C358" s="71">
        <f>Normativy!$C$14</f>
        <v>23484</v>
      </c>
      <c r="D358" s="73">
        <f t="shared" si="15"/>
        <v>3749.5746622146262</v>
      </c>
      <c r="E358" s="71">
        <f t="shared" si="16"/>
        <v>1342.347729072836</v>
      </c>
      <c r="F358" s="73">
        <f>Normativy!$E$32</f>
        <v>60</v>
      </c>
      <c r="G358" s="53">
        <f t="shared" si="17"/>
        <v>5151.9223912874622</v>
      </c>
    </row>
    <row r="359" spans="1:7" x14ac:dyDescent="0.2">
      <c r="A359" s="72">
        <v>364</v>
      </c>
      <c r="B359" s="81">
        <f>IF(A359&lt;Normativy!$E$14,A359/0.61, IF(A359&lt;Normativy!$E$15,Normativy!$F$15,IF(A359&lt;Normativy!$E$16,Normativy!$F$16+Normativy!$G$16*A359+Normativy!$H$16*A359^2,IF(A359&lt;Normativy!$E$17,Normativy!$F$17+Normativy!$G$17*A359+Normativy!$H$17*A359^2,Normativy!$F$18))))</f>
        <v>75.181526399999996</v>
      </c>
      <c r="C359" s="71">
        <f>Normativy!$C$14</f>
        <v>23484</v>
      </c>
      <c r="D359" s="73">
        <f t="shared" si="15"/>
        <v>3748.3676309077973</v>
      </c>
      <c r="E359" s="71">
        <f t="shared" si="16"/>
        <v>1341.9156118649914</v>
      </c>
      <c r="F359" s="73">
        <f>Normativy!$E$32</f>
        <v>60</v>
      </c>
      <c r="G359" s="53">
        <f t="shared" si="17"/>
        <v>5150.283242772789</v>
      </c>
    </row>
    <row r="360" spans="1:7" x14ac:dyDescent="0.2">
      <c r="A360" s="72">
        <v>365</v>
      </c>
      <c r="B360" s="81">
        <f>IF(A360&lt;Normativy!$E$14,A360/0.61, IF(A360&lt;Normativy!$E$15,Normativy!$F$15,IF(A360&lt;Normativy!$E$16,Normativy!$F$16+Normativy!$G$16*A360+Normativy!$H$16*A360^2,IF(A360&lt;Normativy!$E$17,Normativy!$F$17+Normativy!$G$17*A360+Normativy!$H$17*A360^2,Normativy!$F$18))))</f>
        <v>75.205715000000012</v>
      </c>
      <c r="C360" s="71">
        <f>Normativy!$C$14</f>
        <v>23484</v>
      </c>
      <c r="D360" s="73">
        <f t="shared" si="15"/>
        <v>3747.1620341618982</v>
      </c>
      <c r="E360" s="71">
        <f t="shared" si="16"/>
        <v>1341.4840082299595</v>
      </c>
      <c r="F360" s="73">
        <f>Normativy!$E$32</f>
        <v>60</v>
      </c>
      <c r="G360" s="53">
        <f t="shared" si="17"/>
        <v>5148.6460423918579</v>
      </c>
    </row>
    <row r="361" spans="1:7" x14ac:dyDescent="0.2">
      <c r="A361" s="72">
        <v>366</v>
      </c>
      <c r="B361" s="81">
        <f>IF(A361&lt;Normativy!$E$14,A361/0.61, IF(A361&lt;Normativy!$E$15,Normativy!$F$15,IF(A361&lt;Normativy!$E$16,Normativy!$F$16+Normativy!$G$16*A361+Normativy!$H$16*A361^2,IF(A361&lt;Normativy!$E$17,Normativy!$F$17+Normativy!$G$17*A361+Normativy!$H$17*A361^2,Normativy!$F$18))))</f>
        <v>75.229890400000002</v>
      </c>
      <c r="C361" s="71">
        <f>Normativy!$C$14</f>
        <v>23484</v>
      </c>
      <c r="D361" s="73">
        <f t="shared" si="15"/>
        <v>3745.9578699585609</v>
      </c>
      <c r="E361" s="71">
        <f t="shared" si="16"/>
        <v>1341.0529174451647</v>
      </c>
      <c r="F361" s="73">
        <f>Normativy!$E$32</f>
        <v>60</v>
      </c>
      <c r="G361" s="53">
        <f t="shared" si="17"/>
        <v>5147.0107874037258</v>
      </c>
    </row>
    <row r="362" spans="1:7" x14ac:dyDescent="0.2">
      <c r="A362" s="72">
        <v>367</v>
      </c>
      <c r="B362" s="81">
        <f>IF(A362&lt;Normativy!$E$14,A362/0.61, IF(A362&lt;Normativy!$E$15,Normativy!$F$15,IF(A362&lt;Normativy!$E$16,Normativy!$F$16+Normativy!$G$16*A362+Normativy!$H$16*A362^2,IF(A362&lt;Normativy!$E$17,Normativy!$F$17+Normativy!$G$17*A362+Normativy!$H$17*A362^2,Normativy!$F$18))))</f>
        <v>75.254052599999994</v>
      </c>
      <c r="C362" s="71">
        <f>Normativy!$C$14</f>
        <v>23484</v>
      </c>
      <c r="D362" s="73">
        <f t="shared" si="15"/>
        <v>3744.7551362835184</v>
      </c>
      <c r="E362" s="71">
        <f t="shared" si="16"/>
        <v>1340.6223387894995</v>
      </c>
      <c r="F362" s="73">
        <f>Normativy!$E$32</f>
        <v>60</v>
      </c>
      <c r="G362" s="53">
        <f t="shared" si="17"/>
        <v>5145.3774750730181</v>
      </c>
    </row>
    <row r="363" spans="1:7" x14ac:dyDescent="0.2">
      <c r="A363" s="72">
        <v>368</v>
      </c>
      <c r="B363" s="81">
        <f>IF(A363&lt;Normativy!$E$14,A363/0.61, IF(A363&lt;Normativy!$E$15,Normativy!$F$15,IF(A363&lt;Normativy!$E$16,Normativy!$F$16+Normativy!$G$16*A363+Normativy!$H$16*A363^2,IF(A363&lt;Normativy!$E$17,Normativy!$F$17+Normativy!$G$17*A363+Normativy!$H$17*A363^2,Normativy!$F$18))))</f>
        <v>75.278201600000003</v>
      </c>
      <c r="C363" s="71">
        <f>Normativy!$C$14</f>
        <v>23484</v>
      </c>
      <c r="D363" s="73">
        <f t="shared" si="15"/>
        <v>3743.5538311265927</v>
      </c>
      <c r="E363" s="71">
        <f t="shared" si="16"/>
        <v>1340.1922715433202</v>
      </c>
      <c r="F363" s="73">
        <f>Normativy!$E$32</f>
        <v>60</v>
      </c>
      <c r="G363" s="53">
        <f t="shared" si="17"/>
        <v>5143.7461026699129</v>
      </c>
    </row>
    <row r="364" spans="1:7" x14ac:dyDescent="0.2">
      <c r="A364" s="72">
        <v>369</v>
      </c>
      <c r="B364" s="81">
        <f>IF(A364&lt;Normativy!$E$14,A364/0.61, IF(A364&lt;Normativy!$E$15,Normativy!$F$15,IF(A364&lt;Normativy!$E$16,Normativy!$F$16+Normativy!$G$16*A364+Normativy!$H$16*A364^2,IF(A364&lt;Normativy!$E$17,Normativy!$F$17+Normativy!$G$17*A364+Normativy!$H$17*A364^2,Normativy!$F$18))))</f>
        <v>75.302337399999999</v>
      </c>
      <c r="C364" s="71">
        <f>Normativy!$C$14</f>
        <v>23484</v>
      </c>
      <c r="D364" s="73">
        <f t="shared" si="15"/>
        <v>3742.3539524816933</v>
      </c>
      <c r="E364" s="71">
        <f t="shared" si="16"/>
        <v>1339.7627149884461</v>
      </c>
      <c r="F364" s="73">
        <f>Normativy!$E$32</f>
        <v>60</v>
      </c>
      <c r="G364" s="53">
        <f t="shared" si="17"/>
        <v>5142.1166674701399</v>
      </c>
    </row>
    <row r="365" spans="1:7" x14ac:dyDescent="0.2">
      <c r="A365" s="72">
        <v>370</v>
      </c>
      <c r="B365" s="81">
        <f>IF(A365&lt;Normativy!$E$14,A365/0.61, IF(A365&lt;Normativy!$E$15,Normativy!$F$15,IF(A365&lt;Normativy!$E$16,Normativy!$F$16+Normativy!$G$16*A365+Normativy!$H$16*A365^2,IF(A365&lt;Normativy!$E$17,Normativy!$F$17+Normativy!$G$17*A365+Normativy!$H$17*A365^2,Normativy!$F$18))))</f>
        <v>75.326459999999997</v>
      </c>
      <c r="C365" s="71">
        <f>Normativy!$C$14</f>
        <v>23484</v>
      </c>
      <c r="D365" s="73">
        <f t="shared" si="15"/>
        <v>3741.1554983467959</v>
      </c>
      <c r="E365" s="71">
        <f t="shared" si="16"/>
        <v>1339.3336684081528</v>
      </c>
      <c r="F365" s="73">
        <f>Normativy!$E$32</f>
        <v>60</v>
      </c>
      <c r="G365" s="53">
        <f t="shared" si="17"/>
        <v>5140.4891667549491</v>
      </c>
    </row>
    <row r="366" spans="1:7" x14ac:dyDescent="0.2">
      <c r="A366" s="72">
        <v>371</v>
      </c>
      <c r="B366" s="81">
        <f>IF(A366&lt;Normativy!$E$14,A366/0.61, IF(A366&lt;Normativy!$E$15,Normativy!$F$15,IF(A366&lt;Normativy!$E$16,Normativy!$F$16+Normativy!$G$16*A366+Normativy!$H$16*A366^2,IF(A366&lt;Normativy!$E$17,Normativy!$F$17+Normativy!$G$17*A366+Normativy!$H$17*A366^2,Normativy!$F$18))))</f>
        <v>75.350569399999998</v>
      </c>
      <c r="C366" s="71">
        <f>Normativy!$C$14</f>
        <v>23484</v>
      </c>
      <c r="D366" s="73">
        <f t="shared" si="15"/>
        <v>3739.9584667239424</v>
      </c>
      <c r="E366" s="71">
        <f t="shared" si="16"/>
        <v>1338.9051310871714</v>
      </c>
      <c r="F366" s="73">
        <f>Normativy!$E$32</f>
        <v>60</v>
      </c>
      <c r="G366" s="53">
        <f t="shared" si="17"/>
        <v>5138.8635978111142</v>
      </c>
    </row>
    <row r="367" spans="1:7" x14ac:dyDescent="0.2">
      <c r="A367" s="72">
        <v>372</v>
      </c>
      <c r="B367" s="81">
        <f>IF(A367&lt;Normativy!$E$14,A367/0.61, IF(A367&lt;Normativy!$E$15,Normativy!$F$15,IF(A367&lt;Normativy!$E$16,Normativy!$F$16+Normativy!$G$16*A367+Normativy!$H$16*A367^2,IF(A367&lt;Normativy!$E$17,Normativy!$F$17+Normativy!$G$17*A367+Normativy!$H$17*A367^2,Normativy!$F$18))))</f>
        <v>75.3746656</v>
      </c>
      <c r="C367" s="71">
        <f>Normativy!$C$14</f>
        <v>23484</v>
      </c>
      <c r="D367" s="73">
        <f t="shared" si="15"/>
        <v>3738.7628556192226</v>
      </c>
      <c r="E367" s="71">
        <f t="shared" si="16"/>
        <v>1338.4771023116816</v>
      </c>
      <c r="F367" s="73">
        <f>Normativy!$E$32</f>
        <v>60</v>
      </c>
      <c r="G367" s="53">
        <f t="shared" si="17"/>
        <v>5137.239957930904</v>
      </c>
    </row>
    <row r="368" spans="1:7" x14ac:dyDescent="0.2">
      <c r="A368" s="72">
        <v>373</v>
      </c>
      <c r="B368" s="81">
        <f>IF(A368&lt;Normativy!$E$14,A368/0.61, IF(A368&lt;Normativy!$E$15,Normativy!$F$15,IF(A368&lt;Normativy!$E$16,Normativy!$F$16+Normativy!$G$16*A368+Normativy!$H$16*A368^2,IF(A368&lt;Normativy!$E$17,Normativy!$F$17+Normativy!$G$17*A368+Normativy!$H$17*A368^2,Normativy!$F$18))))</f>
        <v>75.398748600000005</v>
      </c>
      <c r="C368" s="71">
        <f>Normativy!$C$14</f>
        <v>23484</v>
      </c>
      <c r="D368" s="73">
        <f t="shared" si="15"/>
        <v>3737.5686630427708</v>
      </c>
      <c r="E368" s="71">
        <f t="shared" si="16"/>
        <v>1338.0495813693119</v>
      </c>
      <c r="F368" s="73">
        <f>Normativy!$E$32</f>
        <v>60</v>
      </c>
      <c r="G368" s="53">
        <f t="shared" si="17"/>
        <v>5135.6182444120823</v>
      </c>
    </row>
    <row r="369" spans="1:7" x14ac:dyDescent="0.2">
      <c r="A369" s="72">
        <v>374</v>
      </c>
      <c r="B369" s="81">
        <f>IF(A369&lt;Normativy!$E$14,A369/0.61, IF(A369&lt;Normativy!$E$15,Normativy!$F$15,IF(A369&lt;Normativy!$E$16,Normativy!$F$16+Normativy!$G$16*A369+Normativy!$H$16*A369^2,IF(A369&lt;Normativy!$E$17,Normativy!$F$17+Normativy!$G$17*A369+Normativy!$H$17*A369^2,Normativy!$F$18))))</f>
        <v>75.422818399999997</v>
      </c>
      <c r="C369" s="71">
        <f>Normativy!$C$14</f>
        <v>23484</v>
      </c>
      <c r="D369" s="73">
        <f t="shared" si="15"/>
        <v>3736.3758870087513</v>
      </c>
      <c r="E369" s="71">
        <f t="shared" si="16"/>
        <v>1337.622567549133</v>
      </c>
      <c r="F369" s="73">
        <f>Normativy!$E$32</f>
        <v>60</v>
      </c>
      <c r="G369" s="53">
        <f t="shared" si="17"/>
        <v>5133.9984545578845</v>
      </c>
    </row>
    <row r="370" spans="1:7" x14ac:dyDescent="0.2">
      <c r="A370" s="72">
        <v>375</v>
      </c>
      <c r="B370" s="81">
        <f>IF(A370&lt;Normativy!$E$14,A370/0.61, IF(A370&lt;Normativy!$E$15,Normativy!$F$15,IF(A370&lt;Normativy!$E$16,Normativy!$F$16+Normativy!$G$16*A370+Normativy!$H$16*A370^2,IF(A370&lt;Normativy!$E$17,Normativy!$F$17+Normativy!$G$17*A370+Normativy!$H$17*A370^2,Normativy!$F$18))))</f>
        <v>75.446875000000006</v>
      </c>
      <c r="C370" s="71">
        <f>Normativy!$C$14</f>
        <v>23484</v>
      </c>
      <c r="D370" s="73">
        <f t="shared" si="15"/>
        <v>3735.1845255353514</v>
      </c>
      <c r="E370" s="71">
        <f t="shared" si="16"/>
        <v>1337.1960601416558</v>
      </c>
      <c r="F370" s="73">
        <f>Normativy!$E$32</f>
        <v>60</v>
      </c>
      <c r="G370" s="53">
        <f t="shared" si="17"/>
        <v>5132.3805856770068</v>
      </c>
    </row>
    <row r="371" spans="1:7" x14ac:dyDescent="0.2">
      <c r="A371" s="72">
        <v>376</v>
      </c>
      <c r="B371" s="81">
        <f>IF(A371&lt;Normativy!$E$14,A371/0.61, IF(A371&lt;Normativy!$E$15,Normativy!$F$15,IF(A371&lt;Normativy!$E$16,Normativy!$F$16+Normativy!$G$16*A371+Normativy!$H$16*A371^2,IF(A371&lt;Normativy!$E$17,Normativy!$F$17+Normativy!$G$17*A371+Normativy!$H$17*A371^2,Normativy!$F$18))))</f>
        <v>75.470918400000002</v>
      </c>
      <c r="C371" s="71">
        <f>Normativy!$C$14</f>
        <v>23484</v>
      </c>
      <c r="D371" s="73">
        <f t="shared" si="15"/>
        <v>3733.9945766447704</v>
      </c>
      <c r="E371" s="71">
        <f t="shared" si="16"/>
        <v>1336.7700584388278</v>
      </c>
      <c r="F371" s="73">
        <f>Normativy!$E$32</f>
        <v>60</v>
      </c>
      <c r="G371" s="53">
        <f t="shared" si="17"/>
        <v>5130.7646350835985</v>
      </c>
    </row>
    <row r="372" spans="1:7" x14ac:dyDescent="0.2">
      <c r="A372" s="72">
        <v>377</v>
      </c>
      <c r="B372" s="81">
        <f>IF(A372&lt;Normativy!$E$14,A372/0.61, IF(A372&lt;Normativy!$E$15,Normativy!$F$15,IF(A372&lt;Normativy!$E$16,Normativy!$F$16+Normativy!$G$16*A372+Normativy!$H$16*A372^2,IF(A372&lt;Normativy!$E$17,Normativy!$F$17+Normativy!$G$17*A372+Normativy!$H$17*A372^2,Normativy!$F$18))))</f>
        <v>75.494948599999987</v>
      </c>
      <c r="C372" s="71">
        <f>Normativy!$C$14</f>
        <v>23484</v>
      </c>
      <c r="D372" s="73">
        <f t="shared" si="15"/>
        <v>3732.8060383632087</v>
      </c>
      <c r="E372" s="71">
        <f t="shared" si="16"/>
        <v>1336.3445617340287</v>
      </c>
      <c r="F372" s="73">
        <f>Normativy!$E$32</f>
        <v>60</v>
      </c>
      <c r="G372" s="53">
        <f t="shared" si="17"/>
        <v>5129.1506000972377</v>
      </c>
    </row>
    <row r="373" spans="1:7" x14ac:dyDescent="0.2">
      <c r="A373" s="72">
        <v>378</v>
      </c>
      <c r="B373" s="81">
        <f>IF(A373&lt;Normativy!$E$14,A373/0.61, IF(A373&lt;Normativy!$E$15,Normativy!$F$15,IF(A373&lt;Normativy!$E$16,Normativy!$F$16+Normativy!$G$16*A373+Normativy!$H$16*A373^2,IF(A373&lt;Normativy!$E$17,Normativy!$F$17+Normativy!$G$17*A373+Normativy!$H$17*A373^2,Normativy!$F$18))))</f>
        <v>75.518965600000001</v>
      </c>
      <c r="C373" s="71">
        <f>Normativy!$C$14</f>
        <v>23484</v>
      </c>
      <c r="D373" s="73">
        <f t="shared" si="15"/>
        <v>3731.6189087208577</v>
      </c>
      <c r="E373" s="71">
        <f t="shared" si="16"/>
        <v>1335.919569322067</v>
      </c>
      <c r="F373" s="73">
        <f>Normativy!$E$32</f>
        <v>60</v>
      </c>
      <c r="G373" s="53">
        <f t="shared" si="17"/>
        <v>5127.5384780429249</v>
      </c>
    </row>
    <row r="374" spans="1:7" x14ac:dyDescent="0.2">
      <c r="A374" s="72">
        <v>379</v>
      </c>
      <c r="B374" s="81">
        <f>IF(A374&lt;Normativy!$E$14,A374/0.61, IF(A374&lt;Normativy!$E$15,Normativy!$F$15,IF(A374&lt;Normativy!$E$16,Normativy!$F$16+Normativy!$G$16*A374+Normativy!$H$16*A374^2,IF(A374&lt;Normativy!$E$17,Normativy!$F$17+Normativy!$G$17*A374+Normativy!$H$17*A374^2,Normativy!$F$18))))</f>
        <v>75.542969400000004</v>
      </c>
      <c r="C374" s="71">
        <f>Normativy!$C$14</f>
        <v>23484</v>
      </c>
      <c r="D374" s="73">
        <f t="shared" si="15"/>
        <v>3730.4331857518955</v>
      </c>
      <c r="E374" s="71">
        <f t="shared" si="16"/>
        <v>1335.4950804991786</v>
      </c>
      <c r="F374" s="73">
        <f>Normativy!$E$32</f>
        <v>60</v>
      </c>
      <c r="G374" s="53">
        <f t="shared" si="17"/>
        <v>5125.9282662510741</v>
      </c>
    </row>
    <row r="375" spans="1:7" x14ac:dyDescent="0.2">
      <c r="A375" s="72">
        <v>380</v>
      </c>
      <c r="B375" s="81">
        <f>IF(A375&lt;Normativy!$E$14,A375/0.61, IF(A375&lt;Normativy!$E$15,Normativy!$F$15,IF(A375&lt;Normativy!$E$16,Normativy!$F$16+Normativy!$G$16*A375+Normativy!$H$16*A375^2,IF(A375&lt;Normativy!$E$17,Normativy!$F$17+Normativy!$G$17*A375+Normativy!$H$17*A375^2,Normativy!$F$18))))</f>
        <v>75.566959999999995</v>
      </c>
      <c r="C375" s="71">
        <f>Normativy!$C$14</f>
        <v>23484</v>
      </c>
      <c r="D375" s="73">
        <f t="shared" si="15"/>
        <v>3729.2488674944711</v>
      </c>
      <c r="E375" s="71">
        <f t="shared" si="16"/>
        <v>1335.0710945630206</v>
      </c>
      <c r="F375" s="73">
        <f>Normativy!$E$32</f>
        <v>60</v>
      </c>
      <c r="G375" s="53">
        <f t="shared" si="17"/>
        <v>5124.3199620574915</v>
      </c>
    </row>
    <row r="376" spans="1:7" x14ac:dyDescent="0.2">
      <c r="A376" s="72">
        <v>381</v>
      </c>
      <c r="B376" s="81">
        <f>IF(A376&lt;Normativy!$E$14,A376/0.61, IF(A376&lt;Normativy!$E$15,Normativy!$F$15,IF(A376&lt;Normativy!$E$16,Normativy!$F$16+Normativy!$G$16*A376+Normativy!$H$16*A376^2,IF(A376&lt;Normativy!$E$17,Normativy!$F$17+Normativy!$G$17*A376+Normativy!$H$17*A376^2,Normativy!$F$18))))</f>
        <v>75.590937400000001</v>
      </c>
      <c r="C376" s="71">
        <f>Normativy!$C$14</f>
        <v>23484</v>
      </c>
      <c r="D376" s="73">
        <f t="shared" si="15"/>
        <v>3728.0659519906949</v>
      </c>
      <c r="E376" s="71">
        <f t="shared" si="16"/>
        <v>1334.6476108126687</v>
      </c>
      <c r="F376" s="73">
        <f>Normativy!$E$32</f>
        <v>60</v>
      </c>
      <c r="G376" s="53">
        <f t="shared" si="17"/>
        <v>5122.7135628033639</v>
      </c>
    </row>
    <row r="377" spans="1:7" x14ac:dyDescent="0.2">
      <c r="A377" s="72">
        <v>382</v>
      </c>
      <c r="B377" s="81">
        <f>IF(A377&lt;Normativy!$E$14,A377/0.61, IF(A377&lt;Normativy!$E$15,Normativy!$F$15,IF(A377&lt;Normativy!$E$16,Normativy!$F$16+Normativy!$G$16*A377+Normativy!$H$16*A377^2,IF(A377&lt;Normativy!$E$17,Normativy!$F$17+Normativy!$G$17*A377+Normativy!$H$17*A377^2,Normativy!$F$18))))</f>
        <v>75.614901599999996</v>
      </c>
      <c r="C377" s="71">
        <f>Normativy!$C$14</f>
        <v>23484</v>
      </c>
      <c r="D377" s="73">
        <f t="shared" si="15"/>
        <v>3726.8844372866315</v>
      </c>
      <c r="E377" s="71">
        <f t="shared" si="16"/>
        <v>1334.224628548614</v>
      </c>
      <c r="F377" s="73">
        <f>Normativy!$E$32</f>
        <v>60</v>
      </c>
      <c r="G377" s="53">
        <f t="shared" si="17"/>
        <v>5121.1090658352459</v>
      </c>
    </row>
    <row r="378" spans="1:7" x14ac:dyDescent="0.2">
      <c r="A378" s="72">
        <v>383</v>
      </c>
      <c r="B378" s="81">
        <f>IF(A378&lt;Normativy!$E$14,A378/0.61, IF(A378&lt;Normativy!$E$15,Normativy!$F$15,IF(A378&lt;Normativy!$E$16,Normativy!$F$16+Normativy!$G$16*A378+Normativy!$H$16*A378^2,IF(A378&lt;Normativy!$E$17,Normativy!$F$17+Normativy!$G$17*A378+Normativy!$H$17*A378^2,Normativy!$F$18))))</f>
        <v>75.638852599999993</v>
      </c>
      <c r="C378" s="71">
        <f>Normativy!$C$14</f>
        <v>23484</v>
      </c>
      <c r="D378" s="73">
        <f t="shared" si="15"/>
        <v>3725.7043214322903</v>
      </c>
      <c r="E378" s="71">
        <f t="shared" si="16"/>
        <v>1333.8021470727599</v>
      </c>
      <c r="F378" s="73">
        <f>Normativy!$E$32</f>
        <v>60</v>
      </c>
      <c r="G378" s="53">
        <f t="shared" si="17"/>
        <v>5119.5064685050502</v>
      </c>
    </row>
    <row r="379" spans="1:7" x14ac:dyDescent="0.2">
      <c r="A379" s="72">
        <v>384</v>
      </c>
      <c r="B379" s="81">
        <f>IF(A379&lt;Normativy!$E$14,A379/0.61, IF(A379&lt;Normativy!$E$15,Normativy!$F$15,IF(A379&lt;Normativy!$E$16,Normativy!$F$16+Normativy!$G$16*A379+Normativy!$H$16*A379^2,IF(A379&lt;Normativy!$E$17,Normativy!$F$17+Normativy!$G$17*A379+Normativy!$H$17*A379^2,Normativy!$F$18))))</f>
        <v>75.662790399999992</v>
      </c>
      <c r="C379" s="71">
        <f>Normativy!$C$14</f>
        <v>23484</v>
      </c>
      <c r="D379" s="73">
        <f t="shared" si="15"/>
        <v>3724.5256024816131</v>
      </c>
      <c r="E379" s="71">
        <f t="shared" si="16"/>
        <v>1333.3801656884175</v>
      </c>
      <c r="F379" s="73">
        <f>Normativy!$E$32</f>
        <v>60</v>
      </c>
      <c r="G379" s="53">
        <f t="shared" si="17"/>
        <v>5117.9057681700306</v>
      </c>
    </row>
    <row r="380" spans="1:7" x14ac:dyDescent="0.2">
      <c r="A380" s="72">
        <v>385</v>
      </c>
      <c r="B380" s="81">
        <f>IF(A380&lt;Normativy!$E$14,A380/0.61, IF(A380&lt;Normativy!$E$15,Normativy!$F$15,IF(A380&lt;Normativy!$E$16,Normativy!$F$16+Normativy!$G$16*A380+Normativy!$H$16*A380^2,IF(A380&lt;Normativy!$E$17,Normativy!$F$17+Normativy!$G$17*A380+Normativy!$H$17*A380^2,Normativy!$F$18))))</f>
        <v>75.686715000000007</v>
      </c>
      <c r="C380" s="71">
        <f>Normativy!$C$14</f>
        <v>23484</v>
      </c>
      <c r="D380" s="73">
        <f t="shared" si="15"/>
        <v>3723.3482784924668</v>
      </c>
      <c r="E380" s="71">
        <f t="shared" si="16"/>
        <v>1332.958683700303</v>
      </c>
      <c r="F380" s="73">
        <f>Normativy!$E$32</f>
        <v>60</v>
      </c>
      <c r="G380" s="53">
        <f t="shared" si="17"/>
        <v>5116.3069621927698</v>
      </c>
    </row>
    <row r="381" spans="1:7" x14ac:dyDescent="0.2">
      <c r="A381" s="72">
        <v>386</v>
      </c>
      <c r="B381" s="81">
        <f>IF(A381&lt;Normativy!$E$14,A381/0.61, IF(A381&lt;Normativy!$E$15,Normativy!$F$15,IF(A381&lt;Normativy!$E$16,Normativy!$F$16+Normativy!$G$16*A381+Normativy!$H$16*A381^2,IF(A381&lt;Normativy!$E$17,Normativy!$F$17+Normativy!$G$17*A381+Normativy!$H$17*A381^2,Normativy!$F$18))))</f>
        <v>75.71062640000001</v>
      </c>
      <c r="C381" s="71">
        <f>Normativy!$C$14</f>
        <v>23484</v>
      </c>
      <c r="D381" s="73">
        <f t="shared" si="15"/>
        <v>3722.1723475266344</v>
      </c>
      <c r="E381" s="71">
        <f t="shared" si="16"/>
        <v>1332.537700414535</v>
      </c>
      <c r="F381" s="73">
        <f>Normativy!$E$32</f>
        <v>60</v>
      </c>
      <c r="G381" s="53">
        <f t="shared" si="17"/>
        <v>5114.7100479411693</v>
      </c>
    </row>
    <row r="382" spans="1:7" x14ac:dyDescent="0.2">
      <c r="A382" s="72">
        <v>387</v>
      </c>
      <c r="B382" s="81">
        <f>IF(A382&lt;Normativy!$E$14,A382/0.61, IF(A382&lt;Normativy!$E$15,Normativy!$F$15,IF(A382&lt;Normativy!$E$16,Normativy!$F$16+Normativy!$G$16*A382+Normativy!$H$16*A382^2,IF(A382&lt;Normativy!$E$17,Normativy!$F$17+Normativy!$G$17*A382+Normativy!$H$17*A382^2,Normativy!$F$18))))</f>
        <v>75.7345246</v>
      </c>
      <c r="C382" s="71">
        <f>Normativy!$C$14</f>
        <v>23484</v>
      </c>
      <c r="D382" s="73">
        <f t="shared" si="15"/>
        <v>3720.9978076498023</v>
      </c>
      <c r="E382" s="71">
        <f t="shared" si="16"/>
        <v>1332.1172151386293</v>
      </c>
      <c r="F382" s="73">
        <f>Normativy!$E$32</f>
        <v>60</v>
      </c>
      <c r="G382" s="53">
        <f t="shared" si="17"/>
        <v>5113.1150227884318</v>
      </c>
    </row>
    <row r="383" spans="1:7" x14ac:dyDescent="0.2">
      <c r="A383" s="72">
        <v>388</v>
      </c>
      <c r="B383" s="81">
        <f>IF(A383&lt;Normativy!$E$14,A383/0.61, IF(A383&lt;Normativy!$E$15,Normativy!$F$15,IF(A383&lt;Normativy!$E$16,Normativy!$F$16+Normativy!$G$16*A383+Normativy!$H$16*A383^2,IF(A383&lt;Normativy!$E$17,Normativy!$F$17+Normativy!$G$17*A383+Normativy!$H$17*A383^2,Normativy!$F$18))))</f>
        <v>75.758409599999993</v>
      </c>
      <c r="C383" s="71">
        <f>Normativy!$C$14</f>
        <v>23484</v>
      </c>
      <c r="D383" s="73">
        <f t="shared" si="15"/>
        <v>3719.8246569315525</v>
      </c>
      <c r="E383" s="71">
        <f t="shared" si="16"/>
        <v>1331.6972271814957</v>
      </c>
      <c r="F383" s="73">
        <f>Normativy!$E$32</f>
        <v>60</v>
      </c>
      <c r="G383" s="53">
        <f t="shared" si="17"/>
        <v>5111.5218841130481</v>
      </c>
    </row>
    <row r="384" spans="1:7" x14ac:dyDescent="0.2">
      <c r="A384" s="72">
        <v>389</v>
      </c>
      <c r="B384" s="81">
        <f>IF(A384&lt;Normativy!$E$14,A384/0.61, IF(A384&lt;Normativy!$E$15,Normativy!$F$15,IF(A384&lt;Normativy!$E$16,Normativy!$F$16+Normativy!$G$16*A384+Normativy!$H$16*A384^2,IF(A384&lt;Normativy!$E$17,Normativy!$F$17+Normativy!$G$17*A384+Normativy!$H$17*A384^2,Normativy!$F$18))))</f>
        <v>75.782281400000002</v>
      </c>
      <c r="C384" s="71">
        <f>Normativy!$C$14</f>
        <v>23484</v>
      </c>
      <c r="D384" s="73">
        <f t="shared" si="15"/>
        <v>3718.6528934453531</v>
      </c>
      <c r="E384" s="71">
        <f t="shared" si="16"/>
        <v>1331.2777358534363</v>
      </c>
      <c r="F384" s="73">
        <f>Normativy!$E$32</f>
        <v>60</v>
      </c>
      <c r="G384" s="53">
        <f t="shared" si="17"/>
        <v>5109.9306292987894</v>
      </c>
    </row>
    <row r="385" spans="1:7" x14ac:dyDescent="0.2">
      <c r="A385" s="72">
        <v>390</v>
      </c>
      <c r="B385" s="81">
        <f>IF(A385&lt;Normativy!$E$14,A385/0.61, IF(A385&lt;Normativy!$E$15,Normativy!$F$15,IF(A385&lt;Normativy!$E$16,Normativy!$F$16+Normativy!$G$16*A385+Normativy!$H$16*A385^2,IF(A385&lt;Normativy!$E$17,Normativy!$F$17+Normativy!$G$17*A385+Normativy!$H$17*A385^2,Normativy!$F$18))))</f>
        <v>75.806139999999999</v>
      </c>
      <c r="C385" s="71">
        <f>Normativy!$C$14</f>
        <v>23484</v>
      </c>
      <c r="D385" s="73">
        <f t="shared" si="15"/>
        <v>3717.4825152685521</v>
      </c>
      <c r="E385" s="71">
        <f t="shared" si="16"/>
        <v>1330.8587404661416</v>
      </c>
      <c r="F385" s="73">
        <f>Normativy!$E$32</f>
        <v>60</v>
      </c>
      <c r="G385" s="53">
        <f t="shared" si="17"/>
        <v>5108.3412557346937</v>
      </c>
    </row>
    <row r="386" spans="1:7" x14ac:dyDescent="0.2">
      <c r="A386" s="72">
        <v>391</v>
      </c>
      <c r="B386" s="81">
        <f>IF(A386&lt;Normativy!$E$14,A386/0.61, IF(A386&lt;Normativy!$E$15,Normativy!$F$15,IF(A386&lt;Normativy!$E$16,Normativy!$F$16+Normativy!$G$16*A386+Normativy!$H$16*A386^2,IF(A386&lt;Normativy!$E$17,Normativy!$F$17+Normativy!$G$17*A386+Normativy!$H$17*A386^2,Normativy!$F$18))))</f>
        <v>75.829985399999998</v>
      </c>
      <c r="C386" s="71">
        <f>Normativy!$C$14</f>
        <v>23484</v>
      </c>
      <c r="D386" s="73">
        <f t="shared" si="15"/>
        <v>3716.3135204823602</v>
      </c>
      <c r="E386" s="71">
        <f t="shared" si="16"/>
        <v>1330.4402403326849</v>
      </c>
      <c r="F386" s="73">
        <f>Normativy!$E$32</f>
        <v>60</v>
      </c>
      <c r="G386" s="53">
        <f t="shared" si="17"/>
        <v>5106.7537608150451</v>
      </c>
    </row>
    <row r="387" spans="1:7" x14ac:dyDescent="0.2">
      <c r="A387" s="72">
        <v>392</v>
      </c>
      <c r="B387" s="81">
        <f>IF(A387&lt;Normativy!$E$14,A387/0.61, IF(A387&lt;Normativy!$E$15,Normativy!$F$15,IF(A387&lt;Normativy!$E$16,Normativy!$F$16+Normativy!$G$16*A387+Normativy!$H$16*A387^2,IF(A387&lt;Normativy!$E$17,Normativy!$F$17+Normativy!$G$17*A387+Normativy!$H$17*A387^2,Normativy!$F$18))))</f>
        <v>75.853817599999999</v>
      </c>
      <c r="C387" s="71">
        <f>Normativy!$C$14</f>
        <v>23484</v>
      </c>
      <c r="D387" s="73">
        <f t="shared" si="15"/>
        <v>3715.1459071718496</v>
      </c>
      <c r="E387" s="71">
        <f t="shared" si="16"/>
        <v>1330.0222347675221</v>
      </c>
      <c r="F387" s="73">
        <f>Normativy!$E$32</f>
        <v>60</v>
      </c>
      <c r="G387" s="53">
        <f t="shared" si="17"/>
        <v>5105.1681419393717</v>
      </c>
    </row>
    <row r="388" spans="1:7" x14ac:dyDescent="0.2">
      <c r="A388" s="72">
        <v>393</v>
      </c>
      <c r="B388" s="81">
        <f>IF(A388&lt;Normativy!$E$14,A388/0.61, IF(A388&lt;Normativy!$E$15,Normativy!$F$15,IF(A388&lt;Normativy!$E$16,Normativy!$F$16+Normativy!$G$16*A388+Normativy!$H$16*A388^2,IF(A388&lt;Normativy!$E$17,Normativy!$F$17+Normativy!$G$17*A388+Normativy!$H$17*A388^2,Normativy!$F$18))))</f>
        <v>75.877636600000002</v>
      </c>
      <c r="C388" s="71">
        <f>Normativy!$C$14</f>
        <v>23484</v>
      </c>
      <c r="D388" s="73">
        <f t="shared" si="15"/>
        <v>3713.979673425938</v>
      </c>
      <c r="E388" s="71">
        <f t="shared" si="16"/>
        <v>1329.6047230864858</v>
      </c>
      <c r="F388" s="73">
        <f>Normativy!$E$32</f>
        <v>60</v>
      </c>
      <c r="G388" s="53">
        <f t="shared" si="17"/>
        <v>5103.5843965124241</v>
      </c>
    </row>
    <row r="389" spans="1:7" x14ac:dyDescent="0.2">
      <c r="A389" s="72">
        <v>394</v>
      </c>
      <c r="B389" s="81">
        <f>IF(A389&lt;Normativy!$E$14,A389/0.61, IF(A389&lt;Normativy!$E$15,Normativy!$F$15,IF(A389&lt;Normativy!$E$16,Normativy!$F$16+Normativy!$G$16*A389+Normativy!$H$16*A389^2,IF(A389&lt;Normativy!$E$17,Normativy!$F$17+Normativy!$G$17*A389+Normativy!$H$17*A389^2,Normativy!$F$18))))</f>
        <v>75.901442400000008</v>
      </c>
      <c r="C389" s="71">
        <f>Normativy!$C$14</f>
        <v>23484</v>
      </c>
      <c r="D389" s="73">
        <f t="shared" si="15"/>
        <v>3712.8148173373838</v>
      </c>
      <c r="E389" s="71">
        <f t="shared" si="16"/>
        <v>1329.1877046067834</v>
      </c>
      <c r="F389" s="73">
        <f>Normativy!$E$32</f>
        <v>60</v>
      </c>
      <c r="G389" s="53">
        <f t="shared" si="17"/>
        <v>5102.0025219441668</v>
      </c>
    </row>
    <row r="390" spans="1:7" x14ac:dyDescent="0.2">
      <c r="A390" s="72">
        <v>395</v>
      </c>
      <c r="B390" s="81">
        <f>IF(A390&lt;Normativy!$E$14,A390/0.61, IF(A390&lt;Normativy!$E$15,Normativy!$F$15,IF(A390&lt;Normativy!$E$16,Normativy!$F$16+Normativy!$G$16*A390+Normativy!$H$16*A390^2,IF(A390&lt;Normativy!$E$17,Normativy!$F$17+Normativy!$G$17*A390+Normativy!$H$17*A390^2,Normativy!$F$18))))</f>
        <v>75.925235000000001</v>
      </c>
      <c r="C390" s="71">
        <f>Normativy!$C$14</f>
        <v>23484</v>
      </c>
      <c r="D390" s="73">
        <f t="shared" ref="D390:D453" si="18">C390/B390*12</f>
        <v>3711.6513370027769</v>
      </c>
      <c r="E390" s="71">
        <f t="shared" si="16"/>
        <v>1328.771178646994</v>
      </c>
      <c r="F390" s="73">
        <f>Normativy!$E$32</f>
        <v>60</v>
      </c>
      <c r="G390" s="53">
        <f t="shared" si="17"/>
        <v>5100.4225156497705</v>
      </c>
    </row>
    <row r="391" spans="1:7" x14ac:dyDescent="0.2">
      <c r="A391" s="72">
        <v>396</v>
      </c>
      <c r="B391" s="81">
        <f>IF(A391&lt;Normativy!$E$14,A391/0.61, IF(A391&lt;Normativy!$E$15,Normativy!$F$15,IF(A391&lt;Normativy!$E$16,Normativy!$F$16+Normativy!$G$16*A391+Normativy!$H$16*A391^2,IF(A391&lt;Normativy!$E$17,Normativy!$F$17+Normativy!$G$17*A391+Normativy!$H$17*A391^2,Normativy!$F$18))))</f>
        <v>75.949014399999996</v>
      </c>
      <c r="C391" s="71">
        <f>Normativy!$C$14</f>
        <v>23484</v>
      </c>
      <c r="D391" s="73">
        <f t="shared" si="18"/>
        <v>3710.489230522523</v>
      </c>
      <c r="E391" s="71">
        <f t="shared" ref="E391:E454" si="19">D391*0.358</f>
        <v>1328.3551445270632</v>
      </c>
      <c r="F391" s="73">
        <f>Normativy!$E$32</f>
        <v>60</v>
      </c>
      <c r="G391" s="53">
        <f t="shared" ref="G391:G454" si="20">D391+E391+F391</f>
        <v>5098.8443750495862</v>
      </c>
    </row>
    <row r="392" spans="1:7" x14ac:dyDescent="0.2">
      <c r="A392" s="72">
        <v>397</v>
      </c>
      <c r="B392" s="81">
        <f>IF(A392&lt;Normativy!$E$14,A392/0.61, IF(A392&lt;Normativy!$E$15,Normativy!$F$15,IF(A392&lt;Normativy!$E$16,Normativy!$F$16+Normativy!$G$16*A392+Normativy!$H$16*A392^2,IF(A392&lt;Normativy!$E$17,Normativy!$F$17+Normativy!$G$17*A392+Normativy!$H$17*A392^2,Normativy!$F$18))))</f>
        <v>75.972780600000007</v>
      </c>
      <c r="C392" s="71">
        <f>Normativy!$C$14</f>
        <v>23484</v>
      </c>
      <c r="D392" s="73">
        <f t="shared" si="18"/>
        <v>3709.3284960008423</v>
      </c>
      <c r="E392" s="71">
        <f t="shared" si="19"/>
        <v>1327.9396015683014</v>
      </c>
      <c r="F392" s="73">
        <f>Normativy!$E$32</f>
        <v>60</v>
      </c>
      <c r="G392" s="53">
        <f t="shared" si="20"/>
        <v>5097.2680975691437</v>
      </c>
    </row>
    <row r="393" spans="1:7" x14ac:dyDescent="0.2">
      <c r="A393" s="72">
        <v>398</v>
      </c>
      <c r="B393" s="81">
        <f>IF(A393&lt;Normativy!$E$14,A393/0.61, IF(A393&lt;Normativy!$E$15,Normativy!$F$15,IF(A393&lt;Normativy!$E$16,Normativy!$F$16+Normativy!$G$16*A393+Normativy!$H$16*A393^2,IF(A393&lt;Normativy!$E$17,Normativy!$F$17+Normativy!$G$17*A393+Normativy!$H$17*A393^2,Normativy!$F$18))))</f>
        <v>75.996533600000006</v>
      </c>
      <c r="C393" s="71">
        <f>Normativy!$C$14</f>
        <v>23484</v>
      </c>
      <c r="D393" s="73">
        <f t="shared" si="18"/>
        <v>3708.1691315457574</v>
      </c>
      <c r="E393" s="71">
        <f t="shared" si="19"/>
        <v>1327.524549093381</v>
      </c>
      <c r="F393" s="73">
        <f>Normativy!$E$32</f>
        <v>60</v>
      </c>
      <c r="G393" s="53">
        <f t="shared" si="20"/>
        <v>5095.6936806391386</v>
      </c>
    </row>
    <row r="394" spans="1:7" x14ac:dyDescent="0.2">
      <c r="A394" s="72">
        <v>399</v>
      </c>
      <c r="B394" s="81">
        <f>IF(A394&lt;Normativy!$E$14,A394/0.61, IF(A394&lt;Normativy!$E$15,Normativy!$F$15,IF(A394&lt;Normativy!$E$16,Normativy!$F$16+Normativy!$G$16*A394+Normativy!$H$16*A394^2,IF(A394&lt;Normativy!$E$17,Normativy!$F$17+Normativy!$G$17*A394+Normativy!$H$17*A394^2,Normativy!$F$18))))</f>
        <v>76.020273399999994</v>
      </c>
      <c r="C394" s="71">
        <f>Normativy!$C$14</f>
        <v>23484</v>
      </c>
      <c r="D394" s="73">
        <f t="shared" si="18"/>
        <v>3707.0111352690819</v>
      </c>
      <c r="E394" s="71">
        <f t="shared" si="19"/>
        <v>1327.1099864263313</v>
      </c>
      <c r="F394" s="73">
        <f>Normativy!$E$32</f>
        <v>60</v>
      </c>
      <c r="G394" s="53">
        <f t="shared" si="20"/>
        <v>5094.1211216954134</v>
      </c>
    </row>
    <row r="395" spans="1:7" x14ac:dyDescent="0.2">
      <c r="A395" s="72">
        <v>400</v>
      </c>
      <c r="B395" s="81">
        <f>IF(A395&lt;Normativy!$E$14,A395/0.61, IF(A395&lt;Normativy!$E$15,Normativy!$F$15,IF(A395&lt;Normativy!$E$16,Normativy!$F$16+Normativy!$G$16*A395+Normativy!$H$16*A395^2,IF(A395&lt;Normativy!$E$17,Normativy!$F$17+Normativy!$G$17*A395+Normativy!$H$17*A395^2,Normativy!$F$18))))</f>
        <v>76.043999999999997</v>
      </c>
      <c r="C395" s="71">
        <f>Normativy!$C$14</f>
        <v>23484</v>
      </c>
      <c r="D395" s="73">
        <f t="shared" si="18"/>
        <v>3705.8545052864138</v>
      </c>
      <c r="E395" s="71">
        <f t="shared" si="19"/>
        <v>1326.6959128925362</v>
      </c>
      <c r="F395" s="73">
        <f>Normativy!$E$32</f>
        <v>60</v>
      </c>
      <c r="G395" s="53">
        <f t="shared" si="20"/>
        <v>5092.5504181789502</v>
      </c>
    </row>
    <row r="396" spans="1:7" x14ac:dyDescent="0.2">
      <c r="A396" s="72">
        <v>401</v>
      </c>
      <c r="B396" s="81">
        <f>IF(A396&lt;Normativy!$E$14,A396/0.61, IF(A396&lt;Normativy!$E$15,Normativy!$F$15,IF(A396&lt;Normativy!$E$16,Normativy!$F$16+Normativy!$G$16*A396+Normativy!$H$16*A396^2,IF(A396&lt;Normativy!$E$17,Normativy!$F$17+Normativy!$G$17*A396+Normativy!$H$17*A396^2,Normativy!$F$18))))</f>
        <v>76.067713400000002</v>
      </c>
      <c r="C396" s="71">
        <f>Normativy!$C$14</f>
        <v>23484</v>
      </c>
      <c r="D396" s="73">
        <f t="shared" si="18"/>
        <v>3704.6992397171225</v>
      </c>
      <c r="E396" s="71">
        <f t="shared" si="19"/>
        <v>1326.2823278187298</v>
      </c>
      <c r="F396" s="73">
        <f>Normativy!$E$32</f>
        <v>60</v>
      </c>
      <c r="G396" s="53">
        <f t="shared" si="20"/>
        <v>5090.9815675358523</v>
      </c>
    </row>
    <row r="397" spans="1:7" x14ac:dyDescent="0.2">
      <c r="A397" s="72">
        <v>402</v>
      </c>
      <c r="B397" s="81">
        <f>IF(A397&lt;Normativy!$E$14,A397/0.61, IF(A397&lt;Normativy!$E$15,Normativy!$F$15,IF(A397&lt;Normativy!$E$16,Normativy!$F$16+Normativy!$G$16*A397+Normativy!$H$16*A397^2,IF(A397&lt;Normativy!$E$17,Normativy!$F$17+Normativy!$G$17*A397+Normativy!$H$17*A397^2,Normativy!$F$18))))</f>
        <v>76.091413599999996</v>
      </c>
      <c r="C397" s="71">
        <f>Normativy!$C$14</f>
        <v>23484</v>
      </c>
      <c r="D397" s="73">
        <f t="shared" si="18"/>
        <v>3703.5453366843485</v>
      </c>
      <c r="E397" s="71">
        <f t="shared" si="19"/>
        <v>1325.8692305329967</v>
      </c>
      <c r="F397" s="73">
        <f>Normativy!$E$32</f>
        <v>60</v>
      </c>
      <c r="G397" s="53">
        <f t="shared" si="20"/>
        <v>5089.4145672173454</v>
      </c>
    </row>
    <row r="398" spans="1:7" x14ac:dyDescent="0.2">
      <c r="A398" s="72">
        <v>403</v>
      </c>
      <c r="B398" s="81">
        <f>IF(A398&lt;Normativy!$E$14,A398/0.61, IF(A398&lt;Normativy!$E$15,Normativy!$F$15,IF(A398&lt;Normativy!$E$16,Normativy!$F$16+Normativy!$G$16*A398+Normativy!$H$16*A398^2,IF(A398&lt;Normativy!$E$17,Normativy!$F$17+Normativy!$G$17*A398+Normativy!$H$17*A398^2,Normativy!$F$18))))</f>
        <v>76.115100599999991</v>
      </c>
      <c r="C398" s="71">
        <f>Normativy!$C$14</f>
        <v>23484</v>
      </c>
      <c r="D398" s="73">
        <f t="shared" si="18"/>
        <v>3702.3927943149829</v>
      </c>
      <c r="E398" s="71">
        <f t="shared" si="19"/>
        <v>1325.4566203647639</v>
      </c>
      <c r="F398" s="73">
        <f>Normativy!$E$32</f>
        <v>60</v>
      </c>
      <c r="G398" s="53">
        <f t="shared" si="20"/>
        <v>5087.8494146797466</v>
      </c>
    </row>
    <row r="399" spans="1:7" x14ac:dyDescent="0.2">
      <c r="A399" s="72">
        <v>404</v>
      </c>
      <c r="B399" s="81">
        <f>IF(A399&lt;Normativy!$E$14,A399/0.61, IF(A399&lt;Normativy!$E$15,Normativy!$F$15,IF(A399&lt;Normativy!$E$16,Normativy!$F$16+Normativy!$G$16*A399+Normativy!$H$16*A399^2,IF(A399&lt;Normativy!$E$17,Normativy!$F$17+Normativy!$G$17*A399+Normativy!$H$17*A399^2,Normativy!$F$18))))</f>
        <v>76.138774400000003</v>
      </c>
      <c r="C399" s="71">
        <f>Normativy!$C$14</f>
        <v>23484</v>
      </c>
      <c r="D399" s="73">
        <f t="shared" si="18"/>
        <v>3701.2416107396657</v>
      </c>
      <c r="E399" s="71">
        <f t="shared" si="19"/>
        <v>1325.0444966448003</v>
      </c>
      <c r="F399" s="73">
        <f>Normativy!$E$32</f>
        <v>60</v>
      </c>
      <c r="G399" s="53">
        <f t="shared" si="20"/>
        <v>5086.286107384466</v>
      </c>
    </row>
    <row r="400" spans="1:7" x14ac:dyDescent="0.2">
      <c r="A400" s="72">
        <v>405</v>
      </c>
      <c r="B400" s="81">
        <f>IF(A400&lt;Normativy!$E$14,A400/0.61, IF(A400&lt;Normativy!$E$15,Normativy!$F$15,IF(A400&lt;Normativy!$E$16,Normativy!$F$16+Normativy!$G$16*A400+Normativy!$H$16*A400^2,IF(A400&lt;Normativy!$E$17,Normativy!$F$17+Normativy!$G$17*A400+Normativy!$H$17*A400^2,Normativy!$F$18))))</f>
        <v>76.162435000000002</v>
      </c>
      <c r="C400" s="71">
        <f>Normativy!$C$14</f>
        <v>23484</v>
      </c>
      <c r="D400" s="73">
        <f t="shared" si="18"/>
        <v>3700.0917840927746</v>
      </c>
      <c r="E400" s="71">
        <f t="shared" si="19"/>
        <v>1324.6328587052133</v>
      </c>
      <c r="F400" s="73">
        <f>Normativy!$E$32</f>
        <v>60</v>
      </c>
      <c r="G400" s="53">
        <f t="shared" si="20"/>
        <v>5084.7246427979881</v>
      </c>
    </row>
    <row r="401" spans="1:7" x14ac:dyDescent="0.2">
      <c r="A401" s="72">
        <v>406</v>
      </c>
      <c r="B401" s="81">
        <f>IF(A401&lt;Normativy!$E$14,A401/0.61, IF(A401&lt;Normativy!$E$15,Normativy!$F$15,IF(A401&lt;Normativy!$E$16,Normativy!$F$16+Normativy!$G$16*A401+Normativy!$H$16*A401^2,IF(A401&lt;Normativy!$E$17,Normativy!$F$17+Normativy!$G$17*A401+Normativy!$H$17*A401^2,Normativy!$F$18))))</f>
        <v>76.186082400000004</v>
      </c>
      <c r="C401" s="71">
        <f>Normativy!$C$14</f>
        <v>23484</v>
      </c>
      <c r="D401" s="73">
        <f t="shared" si="18"/>
        <v>3698.9433125124174</v>
      </c>
      <c r="E401" s="71">
        <f t="shared" si="19"/>
        <v>1324.2217058794454</v>
      </c>
      <c r="F401" s="73">
        <f>Normativy!$E$32</f>
        <v>60</v>
      </c>
      <c r="G401" s="53">
        <f t="shared" si="20"/>
        <v>5083.1650183918628</v>
      </c>
    </row>
    <row r="402" spans="1:7" x14ac:dyDescent="0.2">
      <c r="A402" s="72">
        <v>407</v>
      </c>
      <c r="B402" s="81">
        <f>IF(A402&lt;Normativy!$E$14,A402/0.61, IF(A402&lt;Normativy!$E$15,Normativy!$F$15,IF(A402&lt;Normativy!$E$16,Normativy!$F$16+Normativy!$G$16*A402+Normativy!$H$16*A402^2,IF(A402&lt;Normativy!$E$17,Normativy!$F$17+Normativy!$G$17*A402+Normativy!$H$17*A402^2,Normativy!$F$18))))</f>
        <v>76.209716599999993</v>
      </c>
      <c r="C402" s="71">
        <f>Normativy!$C$14</f>
        <v>23484</v>
      </c>
      <c r="D402" s="73">
        <f t="shared" si="18"/>
        <v>3697.7961941404205</v>
      </c>
      <c r="E402" s="71">
        <f t="shared" si="19"/>
        <v>1323.8110375022704</v>
      </c>
      <c r="F402" s="73">
        <f>Normativy!$E$32</f>
        <v>60</v>
      </c>
      <c r="G402" s="53">
        <f t="shared" si="20"/>
        <v>5081.6072316426907</v>
      </c>
    </row>
    <row r="403" spans="1:7" x14ac:dyDescent="0.2">
      <c r="A403" s="72">
        <v>408</v>
      </c>
      <c r="B403" s="81">
        <f>IF(A403&lt;Normativy!$E$14,A403/0.61, IF(A403&lt;Normativy!$E$15,Normativy!$F$15,IF(A403&lt;Normativy!$E$16,Normativy!$F$16+Normativy!$G$16*A403+Normativy!$H$16*A403^2,IF(A403&lt;Normativy!$E$17,Normativy!$F$17+Normativy!$G$17*A403+Normativy!$H$17*A403^2,Normativy!$F$18))))</f>
        <v>76.233337599999999</v>
      </c>
      <c r="C403" s="71">
        <f>Normativy!$C$14</f>
        <v>23484</v>
      </c>
      <c r="D403" s="73">
        <f t="shared" si="18"/>
        <v>3696.6504271223203</v>
      </c>
      <c r="E403" s="71">
        <f t="shared" si="19"/>
        <v>1323.4008529097905</v>
      </c>
      <c r="F403" s="73">
        <f>Normativy!$E$32</f>
        <v>60</v>
      </c>
      <c r="G403" s="53">
        <f t="shared" si="20"/>
        <v>5080.0512800321103</v>
      </c>
    </row>
    <row r="404" spans="1:7" x14ac:dyDescent="0.2">
      <c r="A404" s="72">
        <v>409</v>
      </c>
      <c r="B404" s="81">
        <f>IF(A404&lt;Normativy!$E$14,A404/0.61, IF(A404&lt;Normativy!$E$15,Normativy!$F$15,IF(A404&lt;Normativy!$E$16,Normativy!$F$16+Normativy!$G$16*A404+Normativy!$H$16*A404^2,IF(A404&lt;Normativy!$E$17,Normativy!$F$17+Normativy!$G$17*A404+Normativy!$H$17*A404^2,Normativy!$F$18))))</f>
        <v>76.256945400000006</v>
      </c>
      <c r="C404" s="71">
        <f>Normativy!$C$14</f>
        <v>23484</v>
      </c>
      <c r="D404" s="73">
        <f t="shared" si="18"/>
        <v>3695.5060096073557</v>
      </c>
      <c r="E404" s="71">
        <f t="shared" si="19"/>
        <v>1322.9911514394332</v>
      </c>
      <c r="F404" s="73">
        <f>Normativy!$E$32</f>
        <v>60</v>
      </c>
      <c r="G404" s="53">
        <f t="shared" si="20"/>
        <v>5078.4971610467892</v>
      </c>
    </row>
    <row r="405" spans="1:7" x14ac:dyDescent="0.2">
      <c r="A405" s="72">
        <v>410</v>
      </c>
      <c r="B405" s="81">
        <f>IF(A405&lt;Normativy!$E$14,A405/0.61, IF(A405&lt;Normativy!$E$15,Normativy!$F$15,IF(A405&lt;Normativy!$E$16,Normativy!$F$16+Normativy!$G$16*A405+Normativy!$H$16*A405^2,IF(A405&lt;Normativy!$E$17,Normativy!$F$17+Normativy!$G$17*A405+Normativy!$H$17*A405^2,Normativy!$F$18))))</f>
        <v>76.280540000000002</v>
      </c>
      <c r="C405" s="71">
        <f>Normativy!$C$14</f>
        <v>23484</v>
      </c>
      <c r="D405" s="73">
        <f t="shared" si="18"/>
        <v>3694.3629397484601</v>
      </c>
      <c r="E405" s="71">
        <f t="shared" si="19"/>
        <v>1322.5819324299487</v>
      </c>
      <c r="F405" s="73">
        <f>Normativy!$E$32</f>
        <v>60</v>
      </c>
      <c r="G405" s="53">
        <f t="shared" si="20"/>
        <v>5076.9448721784083</v>
      </c>
    </row>
    <row r="406" spans="1:7" x14ac:dyDescent="0.2">
      <c r="A406" s="72">
        <v>411</v>
      </c>
      <c r="B406" s="81">
        <f>IF(A406&lt;Normativy!$E$14,A406/0.61, IF(A406&lt;Normativy!$E$15,Normativy!$F$15,IF(A406&lt;Normativy!$E$16,Normativy!$F$16+Normativy!$G$16*A406+Normativy!$H$16*A406^2,IF(A406&lt;Normativy!$E$17,Normativy!$F$17+Normativy!$G$17*A406+Normativy!$H$17*A406^2,Normativy!$F$18))))</f>
        <v>76.3041214</v>
      </c>
      <c r="C406" s="71">
        <f>Normativy!$C$14</f>
        <v>23484</v>
      </c>
      <c r="D406" s="73">
        <f t="shared" si="18"/>
        <v>3693.2212157022486</v>
      </c>
      <c r="E406" s="71">
        <f t="shared" si="19"/>
        <v>1322.173195221405</v>
      </c>
      <c r="F406" s="73">
        <f>Normativy!$E$32</f>
        <v>60</v>
      </c>
      <c r="G406" s="53">
        <f t="shared" si="20"/>
        <v>5075.3944109236536</v>
      </c>
    </row>
    <row r="407" spans="1:7" x14ac:dyDescent="0.2">
      <c r="A407" s="72">
        <v>412</v>
      </c>
      <c r="B407" s="81">
        <f>IF(A407&lt;Normativy!$E$14,A407/0.61, IF(A407&lt;Normativy!$E$15,Normativy!$F$15,IF(A407&lt;Normativy!$E$16,Normativy!$F$16+Normativy!$G$16*A407+Normativy!$H$16*A407^2,IF(A407&lt;Normativy!$E$17,Normativy!$F$17+Normativy!$G$17*A407+Normativy!$H$17*A407^2,Normativy!$F$18))))</f>
        <v>76.327689600000014</v>
      </c>
      <c r="C407" s="71">
        <f>Normativy!$C$14</f>
        <v>23484</v>
      </c>
      <c r="D407" s="73">
        <f t="shared" si="18"/>
        <v>3692.0808356290136</v>
      </c>
      <c r="E407" s="71">
        <f t="shared" si="19"/>
        <v>1321.7649391551868</v>
      </c>
      <c r="F407" s="73">
        <f>Normativy!$E$32</f>
        <v>60</v>
      </c>
      <c r="G407" s="53">
        <f t="shared" si="20"/>
        <v>5073.8457747842003</v>
      </c>
    </row>
    <row r="408" spans="1:7" x14ac:dyDescent="0.2">
      <c r="A408" s="72">
        <v>413</v>
      </c>
      <c r="B408" s="81">
        <f>IF(A408&lt;Normativy!$E$14,A408/0.61, IF(A408&lt;Normativy!$E$15,Normativy!$F$15,IF(A408&lt;Normativy!$E$16,Normativy!$F$16+Normativy!$G$16*A408+Normativy!$H$16*A408^2,IF(A408&lt;Normativy!$E$17,Normativy!$F$17+Normativy!$G$17*A408+Normativy!$H$17*A408^2,Normativy!$F$18))))</f>
        <v>76.351244600000001</v>
      </c>
      <c r="C408" s="71">
        <f>Normativy!$C$14</f>
        <v>23484</v>
      </c>
      <c r="D408" s="73">
        <f t="shared" si="18"/>
        <v>3690.941797692712</v>
      </c>
      <c r="E408" s="71">
        <f t="shared" si="19"/>
        <v>1321.3571635739909</v>
      </c>
      <c r="F408" s="73">
        <f>Normativy!$E$32</f>
        <v>60</v>
      </c>
      <c r="G408" s="53">
        <f t="shared" si="20"/>
        <v>5072.2989612667025</v>
      </c>
    </row>
    <row r="409" spans="1:7" x14ac:dyDescent="0.2">
      <c r="A409" s="72">
        <v>414</v>
      </c>
      <c r="B409" s="81">
        <f>IF(A409&lt;Normativy!$E$14,A409/0.61, IF(A409&lt;Normativy!$E$15,Normativy!$F$15,IF(A409&lt;Normativy!$E$16,Normativy!$F$16+Normativy!$G$16*A409+Normativy!$H$16*A409^2,IF(A409&lt;Normativy!$E$17,Normativy!$F$17+Normativy!$G$17*A409+Normativy!$H$17*A409^2,Normativy!$F$18))))</f>
        <v>76.374786400000005</v>
      </c>
      <c r="C409" s="71">
        <f>Normativy!$C$14</f>
        <v>23484</v>
      </c>
      <c r="D409" s="73">
        <f t="shared" si="18"/>
        <v>3689.8041000609592</v>
      </c>
      <c r="E409" s="71">
        <f t="shared" si="19"/>
        <v>1320.9498678218233</v>
      </c>
      <c r="F409" s="73">
        <f>Normativy!$E$32</f>
        <v>60</v>
      </c>
      <c r="G409" s="53">
        <f t="shared" si="20"/>
        <v>5070.7539678827825</v>
      </c>
    </row>
    <row r="410" spans="1:7" x14ac:dyDescent="0.2">
      <c r="A410" s="72">
        <v>415</v>
      </c>
      <c r="B410" s="81">
        <f>IF(A410&lt;Normativy!$E$14,A410/0.61, IF(A410&lt;Normativy!$E$15,Normativy!$F$15,IF(A410&lt;Normativy!$E$16,Normativy!$F$16+Normativy!$G$16*A410+Normativy!$H$16*A410^2,IF(A410&lt;Normativy!$E$17,Normativy!$F$17+Normativy!$G$17*A410+Normativy!$H$17*A410^2,Normativy!$F$18))))</f>
        <v>76.398314999999997</v>
      </c>
      <c r="C410" s="71">
        <f>Normativy!$C$14</f>
        <v>23484</v>
      </c>
      <c r="D410" s="73">
        <f t="shared" si="18"/>
        <v>3688.6677409050185</v>
      </c>
      <c r="E410" s="71">
        <f t="shared" si="19"/>
        <v>1320.5430512439966</v>
      </c>
      <c r="F410" s="73">
        <f>Normativy!$E$32</f>
        <v>60</v>
      </c>
      <c r="G410" s="53">
        <f t="shared" si="20"/>
        <v>5069.2107921490151</v>
      </c>
    </row>
    <row r="411" spans="1:7" x14ac:dyDescent="0.2">
      <c r="A411" s="72">
        <v>416</v>
      </c>
      <c r="B411" s="81">
        <f>IF(A411&lt;Normativy!$E$14,A411/0.61, IF(A411&lt;Normativy!$E$15,Normativy!$F$15,IF(A411&lt;Normativy!$E$16,Normativy!$F$16+Normativy!$G$16*A411+Normativy!$H$16*A411^2,IF(A411&lt;Normativy!$E$17,Normativy!$F$17+Normativy!$G$17*A411+Normativy!$H$17*A411^2,Normativy!$F$18))))</f>
        <v>76.42183039999999</v>
      </c>
      <c r="C411" s="71">
        <f>Normativy!$C$14</f>
        <v>23484</v>
      </c>
      <c r="D411" s="73">
        <f t="shared" si="18"/>
        <v>3687.5327183997942</v>
      </c>
      <c r="E411" s="71">
        <f t="shared" si="19"/>
        <v>1320.1367131871264</v>
      </c>
      <c r="F411" s="73">
        <f>Normativy!$E$32</f>
        <v>60</v>
      </c>
      <c r="G411" s="53">
        <f t="shared" si="20"/>
        <v>5067.6694315869208</v>
      </c>
    </row>
    <row r="412" spans="1:7" x14ac:dyDescent="0.2">
      <c r="A412" s="72">
        <v>417</v>
      </c>
      <c r="B412" s="81">
        <f>IF(A412&lt;Normativy!$E$14,A412/0.61, IF(A412&lt;Normativy!$E$15,Normativy!$F$15,IF(A412&lt;Normativy!$E$16,Normativy!$F$16+Normativy!$G$16*A412+Normativy!$H$16*A412^2,IF(A412&lt;Normativy!$E$17,Normativy!$F$17+Normativy!$G$17*A412+Normativy!$H$17*A412^2,Normativy!$F$18))))</f>
        <v>76.4453326</v>
      </c>
      <c r="C412" s="71">
        <f>Normativy!$C$14</f>
        <v>23484</v>
      </c>
      <c r="D412" s="73">
        <f t="shared" si="18"/>
        <v>3686.3990307238191</v>
      </c>
      <c r="E412" s="71">
        <f t="shared" si="19"/>
        <v>1319.7308529991271</v>
      </c>
      <c r="F412" s="73">
        <f>Normativy!$E$32</f>
        <v>60</v>
      </c>
      <c r="G412" s="53">
        <f t="shared" si="20"/>
        <v>5066.129883722946</v>
      </c>
    </row>
    <row r="413" spans="1:7" x14ac:dyDescent="0.2">
      <c r="A413" s="72">
        <v>418</v>
      </c>
      <c r="B413" s="81">
        <f>IF(A413&lt;Normativy!$E$14,A413/0.61, IF(A413&lt;Normativy!$E$15,Normativy!$F$15,IF(A413&lt;Normativy!$E$16,Normativy!$F$16+Normativy!$G$16*A413+Normativy!$H$16*A413^2,IF(A413&lt;Normativy!$E$17,Normativy!$F$17+Normativy!$G$17*A413+Normativy!$H$17*A413^2,Normativy!$F$18))))</f>
        <v>76.468821599999998</v>
      </c>
      <c r="C413" s="71">
        <f>Normativy!$C$14</f>
        <v>23484</v>
      </c>
      <c r="D413" s="73">
        <f t="shared" si="18"/>
        <v>3685.2666760592529</v>
      </c>
      <c r="E413" s="71">
        <f t="shared" si="19"/>
        <v>1319.3254700292125</v>
      </c>
      <c r="F413" s="73">
        <f>Normativy!$E$32</f>
        <v>60</v>
      </c>
      <c r="G413" s="53">
        <f t="shared" si="20"/>
        <v>5064.5921460884656</v>
      </c>
    </row>
    <row r="414" spans="1:7" x14ac:dyDescent="0.2">
      <c r="A414" s="72">
        <v>419</v>
      </c>
      <c r="B414" s="81">
        <f>IF(A414&lt;Normativy!$E$14,A414/0.61, IF(A414&lt;Normativy!$E$15,Normativy!$F$15,IF(A414&lt;Normativy!$E$16,Normativy!$F$16+Normativy!$G$16*A414+Normativy!$H$16*A414^2,IF(A414&lt;Normativy!$E$17,Normativy!$F$17+Normativy!$G$17*A414+Normativy!$H$17*A414^2,Normativy!$F$18))))</f>
        <v>76.492297399999998</v>
      </c>
      <c r="C414" s="71">
        <f>Normativy!$C$14</f>
        <v>23484</v>
      </c>
      <c r="D414" s="73">
        <f t="shared" si="18"/>
        <v>3684.1356525918645</v>
      </c>
      <c r="E414" s="71">
        <f t="shared" si="19"/>
        <v>1318.9205636278875</v>
      </c>
      <c r="F414" s="73">
        <f>Normativy!$E$32</f>
        <v>60</v>
      </c>
      <c r="G414" s="53">
        <f t="shared" si="20"/>
        <v>5063.0562162197521</v>
      </c>
    </row>
    <row r="415" spans="1:7" x14ac:dyDescent="0.2">
      <c r="A415" s="72">
        <v>420</v>
      </c>
      <c r="B415" s="81">
        <f>IF(A415&lt;Normativy!$E$14,A415/0.61, IF(A415&lt;Normativy!$E$15,Normativy!$F$15,IF(A415&lt;Normativy!$E$16,Normativy!$F$16+Normativy!$G$16*A415+Normativy!$H$16*A415^2,IF(A415&lt;Normativy!$E$17,Normativy!$F$17+Normativy!$G$17*A415+Normativy!$H$17*A415^2,Normativy!$F$18))))</f>
        <v>76.51576</v>
      </c>
      <c r="C415" s="71">
        <f>Normativy!$C$14</f>
        <v>23484</v>
      </c>
      <c r="D415" s="73">
        <f t="shared" si="18"/>
        <v>3683.0059585110312</v>
      </c>
      <c r="E415" s="71">
        <f t="shared" si="19"/>
        <v>1318.5161331469492</v>
      </c>
      <c r="F415" s="73">
        <f>Normativy!$E$32</f>
        <v>60</v>
      </c>
      <c r="G415" s="53">
        <f t="shared" si="20"/>
        <v>5061.5220916579801</v>
      </c>
    </row>
    <row r="416" spans="1:7" x14ac:dyDescent="0.2">
      <c r="A416" s="72">
        <v>421</v>
      </c>
      <c r="B416" s="81">
        <f>IF(A416&lt;Normativy!$E$14,A416/0.61, IF(A416&lt;Normativy!$E$15,Normativy!$F$15,IF(A416&lt;Normativy!$E$16,Normativy!$F$16+Normativy!$G$16*A416+Normativy!$H$16*A416^2,IF(A416&lt;Normativy!$E$17,Normativy!$F$17+Normativy!$G$17*A416+Normativy!$H$17*A416^2,Normativy!$F$18))))</f>
        <v>76.539209400000004</v>
      </c>
      <c r="C416" s="71">
        <f>Normativy!$C$14</f>
        <v>23484</v>
      </c>
      <c r="D416" s="73">
        <f t="shared" si="18"/>
        <v>3681.8775920097232</v>
      </c>
      <c r="E416" s="71">
        <f t="shared" si="19"/>
        <v>1318.1121779394809</v>
      </c>
      <c r="F416" s="73">
        <f>Normativy!$E$32</f>
        <v>60</v>
      </c>
      <c r="G416" s="53">
        <f t="shared" si="20"/>
        <v>5059.9897699492039</v>
      </c>
    </row>
    <row r="417" spans="1:7" x14ac:dyDescent="0.2">
      <c r="A417" s="72">
        <v>422</v>
      </c>
      <c r="B417" s="81">
        <f>IF(A417&lt;Normativy!$E$14,A417/0.61, IF(A417&lt;Normativy!$E$15,Normativy!$F$15,IF(A417&lt;Normativy!$E$16,Normativy!$F$16+Normativy!$G$16*A417+Normativy!$H$16*A417^2,IF(A417&lt;Normativy!$E$17,Normativy!$F$17+Normativy!$G$17*A417+Normativy!$H$17*A417^2,Normativy!$F$18))))</f>
        <v>76.562645599999996</v>
      </c>
      <c r="C417" s="71">
        <f>Normativy!$C$14</f>
        <v>23484</v>
      </c>
      <c r="D417" s="73">
        <f t="shared" si="18"/>
        <v>3680.7505512845028</v>
      </c>
      <c r="E417" s="71">
        <f t="shared" si="19"/>
        <v>1317.7086973598518</v>
      </c>
      <c r="F417" s="73">
        <f>Normativy!$E$32</f>
        <v>60</v>
      </c>
      <c r="G417" s="53">
        <f t="shared" si="20"/>
        <v>5058.4592486443544</v>
      </c>
    </row>
    <row r="418" spans="1:7" x14ac:dyDescent="0.2">
      <c r="A418" s="72">
        <v>423</v>
      </c>
      <c r="B418" s="81">
        <f>IF(A418&lt;Normativy!$E$14,A418/0.61, IF(A418&lt;Normativy!$E$15,Normativy!$F$15,IF(A418&lt;Normativy!$E$16,Normativy!$F$16+Normativy!$G$16*A418+Normativy!$H$16*A418^2,IF(A418&lt;Normativy!$E$17,Normativy!$F$17+Normativy!$G$17*A418+Normativy!$H$17*A418^2,Normativy!$F$18))))</f>
        <v>76.58606859999999</v>
      </c>
      <c r="C418" s="71">
        <f>Normativy!$C$14</f>
        <v>23484</v>
      </c>
      <c r="D418" s="73">
        <f t="shared" si="18"/>
        <v>3679.6248345355079</v>
      </c>
      <c r="E418" s="71">
        <f t="shared" si="19"/>
        <v>1317.3056907637117</v>
      </c>
      <c r="F418" s="73">
        <f>Normativy!$E$32</f>
        <v>60</v>
      </c>
      <c r="G418" s="53">
        <f t="shared" si="20"/>
        <v>5056.9305252992199</v>
      </c>
    </row>
    <row r="419" spans="1:7" x14ac:dyDescent="0.2">
      <c r="A419" s="72">
        <v>424</v>
      </c>
      <c r="B419" s="81">
        <f>IF(A419&lt;Normativy!$E$14,A419/0.61, IF(A419&lt;Normativy!$E$15,Normativy!$F$15,IF(A419&lt;Normativy!$E$16,Normativy!$F$16+Normativy!$G$16*A419+Normativy!$H$16*A419^2,IF(A419&lt;Normativy!$E$17,Normativy!$F$17+Normativy!$G$17*A419+Normativy!$H$17*A419^2,Normativy!$F$18))))</f>
        <v>76.6094784</v>
      </c>
      <c r="C419" s="71">
        <f>Normativy!$C$14</f>
        <v>23484</v>
      </c>
      <c r="D419" s="73">
        <f t="shared" si="18"/>
        <v>3678.5004399664467</v>
      </c>
      <c r="E419" s="71">
        <f t="shared" si="19"/>
        <v>1316.9031575079878</v>
      </c>
      <c r="F419" s="73">
        <f>Normativy!$E$32</f>
        <v>60</v>
      </c>
      <c r="G419" s="53">
        <f t="shared" si="20"/>
        <v>5055.4035974744347</v>
      </c>
    </row>
    <row r="420" spans="1:7" x14ac:dyDescent="0.2">
      <c r="A420" s="72">
        <v>425</v>
      </c>
      <c r="B420" s="81">
        <f>IF(A420&lt;Normativy!$E$14,A420/0.61, IF(A420&lt;Normativy!$E$15,Normativy!$F$15,IF(A420&lt;Normativy!$E$16,Normativy!$F$16+Normativy!$G$16*A420+Normativy!$H$16*A420^2,IF(A420&lt;Normativy!$E$17,Normativy!$F$17+Normativy!$G$17*A420+Normativy!$H$17*A420^2,Normativy!$F$18))))</f>
        <v>76.632874999999999</v>
      </c>
      <c r="C420" s="71">
        <f>Normativy!$C$14</f>
        <v>23484</v>
      </c>
      <c r="D420" s="73">
        <f t="shared" si="18"/>
        <v>3677.3773657845932</v>
      </c>
      <c r="E420" s="71">
        <f t="shared" si="19"/>
        <v>1316.5010969508844</v>
      </c>
      <c r="F420" s="73">
        <f>Normativy!$E$32</f>
        <v>60</v>
      </c>
      <c r="G420" s="53">
        <f t="shared" si="20"/>
        <v>5053.878462735478</v>
      </c>
    </row>
    <row r="421" spans="1:7" x14ac:dyDescent="0.2">
      <c r="A421" s="72">
        <v>426</v>
      </c>
      <c r="B421" s="81">
        <f>IF(A421&lt;Normativy!$E$14,A421/0.61, IF(A421&lt;Normativy!$E$15,Normativy!$F$15,IF(A421&lt;Normativy!$E$16,Normativy!$F$16+Normativy!$G$16*A421+Normativy!$H$16*A421^2,IF(A421&lt;Normativy!$E$17,Normativy!$F$17+Normativy!$G$17*A421+Normativy!$H$17*A421^2,Normativy!$F$18))))</f>
        <v>76.656258399999999</v>
      </c>
      <c r="C421" s="71">
        <f>Normativy!$C$14</f>
        <v>23484</v>
      </c>
      <c r="D421" s="73">
        <f t="shared" si="18"/>
        <v>3676.2556102007711</v>
      </c>
      <c r="E421" s="71">
        <f t="shared" si="19"/>
        <v>1316.0995084518761</v>
      </c>
      <c r="F421" s="73">
        <f>Normativy!$E$32</f>
        <v>60</v>
      </c>
      <c r="G421" s="53">
        <f t="shared" si="20"/>
        <v>5052.3551186526474</v>
      </c>
    </row>
    <row r="422" spans="1:7" x14ac:dyDescent="0.2">
      <c r="A422" s="72">
        <v>427</v>
      </c>
      <c r="B422" s="81">
        <f>IF(A422&lt;Normativy!$E$14,A422/0.61, IF(A422&lt;Normativy!$E$15,Normativy!$F$15,IF(A422&lt;Normativy!$E$16,Normativy!$F$16+Normativy!$G$16*A422+Normativy!$H$16*A422^2,IF(A422&lt;Normativy!$E$17,Normativy!$F$17+Normativy!$G$17*A422+Normativy!$H$17*A422^2,Normativy!$F$18))))</f>
        <v>76.679628600000001</v>
      </c>
      <c r="C422" s="71">
        <f>Normativy!$C$14</f>
        <v>23484</v>
      </c>
      <c r="D422" s="73">
        <f t="shared" si="18"/>
        <v>3675.1351714293514</v>
      </c>
      <c r="E422" s="71">
        <f t="shared" si="19"/>
        <v>1315.6983913717077</v>
      </c>
      <c r="F422" s="73">
        <f>Normativy!$E$32</f>
        <v>60</v>
      </c>
      <c r="G422" s="53">
        <f t="shared" si="20"/>
        <v>5050.8335628010591</v>
      </c>
    </row>
    <row r="423" spans="1:7" x14ac:dyDescent="0.2">
      <c r="A423" s="72">
        <v>428</v>
      </c>
      <c r="B423" s="81">
        <f>IF(A423&lt;Normativy!$E$14,A423/0.61, IF(A423&lt;Normativy!$E$15,Normativy!$F$15,IF(A423&lt;Normativy!$E$16,Normativy!$F$16+Normativy!$G$16*A423+Normativy!$H$16*A423^2,IF(A423&lt;Normativy!$E$17,Normativy!$F$17+Normativy!$G$17*A423+Normativy!$H$17*A423^2,Normativy!$F$18))))</f>
        <v>76.702985600000005</v>
      </c>
      <c r="C423" s="71">
        <f>Normativy!$C$14</f>
        <v>23484</v>
      </c>
      <c r="D423" s="73">
        <f t="shared" si="18"/>
        <v>3674.0160476882402</v>
      </c>
      <c r="E423" s="71">
        <f t="shared" si="19"/>
        <v>1315.2977450723899</v>
      </c>
      <c r="F423" s="73">
        <f>Normativy!$E$32</f>
        <v>60</v>
      </c>
      <c r="G423" s="53">
        <f t="shared" si="20"/>
        <v>5049.3137927606303</v>
      </c>
    </row>
    <row r="424" spans="1:7" x14ac:dyDescent="0.2">
      <c r="A424" s="72">
        <v>429</v>
      </c>
      <c r="B424" s="81">
        <f>IF(A424&lt;Normativy!$E$14,A424/0.61, IF(A424&lt;Normativy!$E$15,Normativy!$F$15,IF(A424&lt;Normativy!$E$16,Normativy!$F$16+Normativy!$G$16*A424+Normativy!$H$16*A424^2,IF(A424&lt;Normativy!$E$17,Normativy!$F$17+Normativy!$G$17*A424+Normativy!$H$17*A424^2,Normativy!$F$18))))</f>
        <v>76.726329399999997</v>
      </c>
      <c r="C424" s="71">
        <f>Normativy!$C$14</f>
        <v>23484</v>
      </c>
      <c r="D424" s="73">
        <f t="shared" si="18"/>
        <v>3672.8982371988723</v>
      </c>
      <c r="E424" s="71">
        <f t="shared" si="19"/>
        <v>1314.8975689171962</v>
      </c>
      <c r="F424" s="73">
        <f>Normativy!$E$32</f>
        <v>60</v>
      </c>
      <c r="G424" s="53">
        <f t="shared" si="20"/>
        <v>5047.795806116068</v>
      </c>
    </row>
    <row r="425" spans="1:7" x14ac:dyDescent="0.2">
      <c r="A425" s="72">
        <v>430</v>
      </c>
      <c r="B425" s="81">
        <f>IF(A425&lt;Normativy!$E$14,A425/0.61, IF(A425&lt;Normativy!$E$15,Normativy!$F$15,IF(A425&lt;Normativy!$E$16,Normativy!$F$16+Normativy!$G$16*A425+Normativy!$H$16*A425^2,IF(A425&lt;Normativy!$E$17,Normativy!$F$17+Normativy!$G$17*A425+Normativy!$H$17*A425^2,Normativy!$F$18))))</f>
        <v>76.749660000000006</v>
      </c>
      <c r="C425" s="71">
        <f>Normativy!$C$14</f>
        <v>23484</v>
      </c>
      <c r="D425" s="73">
        <f t="shared" si="18"/>
        <v>3671.7817381862014</v>
      </c>
      <c r="E425" s="71">
        <f t="shared" si="19"/>
        <v>1314.4978622706601</v>
      </c>
      <c r="F425" s="73">
        <f>Normativy!$E$32</f>
        <v>60</v>
      </c>
      <c r="G425" s="53">
        <f t="shared" si="20"/>
        <v>5046.2796004568618</v>
      </c>
    </row>
    <row r="426" spans="1:7" x14ac:dyDescent="0.2">
      <c r="A426" s="72">
        <v>431</v>
      </c>
      <c r="B426" s="81">
        <f>IF(A426&lt;Normativy!$E$14,A426/0.61, IF(A426&lt;Normativy!$E$15,Normativy!$F$15,IF(A426&lt;Normativy!$E$16,Normativy!$F$16+Normativy!$G$16*A426+Normativy!$H$16*A426^2,IF(A426&lt;Normativy!$E$17,Normativy!$F$17+Normativy!$G$17*A426+Normativy!$H$17*A426^2,Normativy!$F$18))))</f>
        <v>76.772977400000002</v>
      </c>
      <c r="C426" s="71">
        <f>Normativy!$C$14</f>
        <v>23484</v>
      </c>
      <c r="D426" s="73">
        <f t="shared" si="18"/>
        <v>3670.6665488786944</v>
      </c>
      <c r="E426" s="71">
        <f t="shared" si="19"/>
        <v>1314.0986244985725</v>
      </c>
      <c r="F426" s="73">
        <f>Normativy!$E$32</f>
        <v>60</v>
      </c>
      <c r="G426" s="53">
        <f t="shared" si="20"/>
        <v>5044.7651733772673</v>
      </c>
    </row>
    <row r="427" spans="1:7" x14ac:dyDescent="0.2">
      <c r="A427" s="72">
        <v>432</v>
      </c>
      <c r="B427" s="81">
        <f>IF(A427&lt;Normativy!$E$14,A427/0.61, IF(A427&lt;Normativy!$E$15,Normativy!$F$15,IF(A427&lt;Normativy!$E$16,Normativy!$F$16+Normativy!$G$16*A427+Normativy!$H$16*A427^2,IF(A427&lt;Normativy!$E$17,Normativy!$F$17+Normativy!$G$17*A427+Normativy!$H$17*A427^2,Normativy!$F$18))))</f>
        <v>76.7962816</v>
      </c>
      <c r="C427" s="71">
        <f>Normativy!$C$14</f>
        <v>23484</v>
      </c>
      <c r="D427" s="73">
        <f t="shared" si="18"/>
        <v>3669.5526675083183</v>
      </c>
      <c r="E427" s="71">
        <f t="shared" si="19"/>
        <v>1313.6998549679779</v>
      </c>
      <c r="F427" s="73">
        <f>Normativy!$E$32</f>
        <v>60</v>
      </c>
      <c r="G427" s="53">
        <f t="shared" si="20"/>
        <v>5043.2525224762958</v>
      </c>
    </row>
    <row r="428" spans="1:7" x14ac:dyDescent="0.2">
      <c r="A428" s="72">
        <v>433</v>
      </c>
      <c r="B428" s="81">
        <f>IF(A428&lt;Normativy!$E$14,A428/0.61, IF(A428&lt;Normativy!$E$15,Normativy!$F$15,IF(A428&lt;Normativy!$E$16,Normativy!$F$16+Normativy!$G$16*A428+Normativy!$H$16*A428^2,IF(A428&lt;Normativy!$E$17,Normativy!$F$17+Normativy!$G$17*A428+Normativy!$H$17*A428^2,Normativy!$F$18))))</f>
        <v>76.819572600000001</v>
      </c>
      <c r="C428" s="71">
        <f>Normativy!$C$14</f>
        <v>23484</v>
      </c>
      <c r="D428" s="73">
        <f t="shared" si="18"/>
        <v>3668.4400923105372</v>
      </c>
      <c r="E428" s="71">
        <f t="shared" si="19"/>
        <v>1313.3015530471723</v>
      </c>
      <c r="F428" s="73">
        <f>Normativy!$E$32</f>
        <v>60</v>
      </c>
      <c r="G428" s="53">
        <f t="shared" si="20"/>
        <v>5041.7416453577098</v>
      </c>
    </row>
    <row r="429" spans="1:7" x14ac:dyDescent="0.2">
      <c r="A429" s="72">
        <v>434</v>
      </c>
      <c r="B429" s="81">
        <f>IF(A429&lt;Normativy!$E$14,A429/0.61, IF(A429&lt;Normativy!$E$15,Normativy!$F$15,IF(A429&lt;Normativy!$E$16,Normativy!$F$16+Normativy!$G$16*A429+Normativy!$H$16*A429^2,IF(A429&lt;Normativy!$E$17,Normativy!$F$17+Normativy!$G$17*A429+Normativy!$H$17*A429^2,Normativy!$F$18))))</f>
        <v>76.842850400000003</v>
      </c>
      <c r="C429" s="71">
        <f>Normativy!$C$14</f>
        <v>23484</v>
      </c>
      <c r="D429" s="73">
        <f t="shared" si="18"/>
        <v>3667.3288215242987</v>
      </c>
      <c r="E429" s="71">
        <f t="shared" si="19"/>
        <v>1312.903718105699</v>
      </c>
      <c r="F429" s="73">
        <f>Normativy!$E$32</f>
        <v>60</v>
      </c>
      <c r="G429" s="53">
        <f t="shared" si="20"/>
        <v>5040.2325396299975</v>
      </c>
    </row>
    <row r="430" spans="1:7" x14ac:dyDescent="0.2">
      <c r="A430" s="72">
        <v>435</v>
      </c>
      <c r="B430" s="81">
        <f>IF(A430&lt;Normativy!$E$14,A430/0.61, IF(A430&lt;Normativy!$E$15,Normativy!$F$15,IF(A430&lt;Normativy!$E$16,Normativy!$F$16+Normativy!$G$16*A430+Normativy!$H$16*A430^2,IF(A430&lt;Normativy!$E$17,Normativy!$F$17+Normativy!$G$17*A430+Normativy!$H$17*A430^2,Normativy!$F$18))))</f>
        <v>76.866114999999994</v>
      </c>
      <c r="C430" s="71">
        <f>Normativy!$C$14</f>
        <v>23484</v>
      </c>
      <c r="D430" s="73">
        <f t="shared" si="18"/>
        <v>3666.2188533920316</v>
      </c>
      <c r="E430" s="71">
        <f t="shared" si="19"/>
        <v>1312.5063495143472</v>
      </c>
      <c r="F430" s="73">
        <f>Normativy!$E$32</f>
        <v>60</v>
      </c>
      <c r="G430" s="53">
        <f t="shared" si="20"/>
        <v>5038.7252029063784</v>
      </c>
    </row>
    <row r="431" spans="1:7" x14ac:dyDescent="0.2">
      <c r="A431" s="72">
        <v>436</v>
      </c>
      <c r="B431" s="81">
        <f>IF(A431&lt;Normativy!$E$14,A431/0.61, IF(A431&lt;Normativy!$E$15,Normativy!$F$15,IF(A431&lt;Normativy!$E$16,Normativy!$F$16+Normativy!$G$16*A431+Normativy!$H$16*A431^2,IF(A431&lt;Normativy!$E$17,Normativy!$F$17+Normativy!$G$17*A431+Normativy!$H$17*A431^2,Normativy!$F$18))))</f>
        <v>76.8893664</v>
      </c>
      <c r="C431" s="71">
        <f>Normativy!$C$14</f>
        <v>23484</v>
      </c>
      <c r="D431" s="73">
        <f t="shared" si="18"/>
        <v>3665.1101861596303</v>
      </c>
      <c r="E431" s="71">
        <f t="shared" si="19"/>
        <v>1312.1094466451475</v>
      </c>
      <c r="F431" s="73">
        <f>Normativy!$E$32</f>
        <v>60</v>
      </c>
      <c r="G431" s="53">
        <f t="shared" si="20"/>
        <v>5037.2196328047776</v>
      </c>
    </row>
    <row r="432" spans="1:7" x14ac:dyDescent="0.2">
      <c r="A432" s="72">
        <v>437</v>
      </c>
      <c r="B432" s="81">
        <f>IF(A432&lt;Normativy!$E$14,A432/0.61, IF(A432&lt;Normativy!$E$15,Normativy!$F$15,IF(A432&lt;Normativy!$E$16,Normativy!$F$16+Normativy!$G$16*A432+Normativy!$H$16*A432^2,IF(A432&lt;Normativy!$E$17,Normativy!$F$17+Normativy!$G$17*A432+Normativy!$H$17*A432^2,Normativy!$F$18))))</f>
        <v>76.912604600000009</v>
      </c>
      <c r="C432" s="71">
        <f>Normativy!$C$14</f>
        <v>23484</v>
      </c>
      <c r="D432" s="73">
        <f t="shared" si="18"/>
        <v>3664.002818076453</v>
      </c>
      <c r="E432" s="71">
        <f t="shared" si="19"/>
        <v>1311.7130088713702</v>
      </c>
      <c r="F432" s="73">
        <f>Normativy!$E$32</f>
        <v>60</v>
      </c>
      <c r="G432" s="53">
        <f t="shared" si="20"/>
        <v>5035.7158269478232</v>
      </c>
    </row>
    <row r="433" spans="1:7" x14ac:dyDescent="0.2">
      <c r="A433" s="72">
        <v>438</v>
      </c>
      <c r="B433" s="81">
        <f>IF(A433&lt;Normativy!$E$14,A433/0.61, IF(A433&lt;Normativy!$E$15,Normativy!$F$15,IF(A433&lt;Normativy!$E$16,Normativy!$F$16+Normativy!$G$16*A433+Normativy!$H$16*A433^2,IF(A433&lt;Normativy!$E$17,Normativy!$F$17+Normativy!$G$17*A433+Normativy!$H$17*A433^2,Normativy!$F$18))))</f>
        <v>76.935829600000005</v>
      </c>
      <c r="C433" s="71">
        <f>Normativy!$C$14</f>
        <v>23484</v>
      </c>
      <c r="D433" s="73">
        <f t="shared" si="18"/>
        <v>3662.8967473953121</v>
      </c>
      <c r="E433" s="71">
        <f t="shared" si="19"/>
        <v>1311.3170355675218</v>
      </c>
      <c r="F433" s="73">
        <f>Normativy!$E$32</f>
        <v>60</v>
      </c>
      <c r="G433" s="53">
        <f t="shared" si="20"/>
        <v>5034.2137829628336</v>
      </c>
    </row>
    <row r="434" spans="1:7" x14ac:dyDescent="0.2">
      <c r="A434" s="72">
        <v>439</v>
      </c>
      <c r="B434" s="81">
        <f>IF(A434&lt;Normativy!$E$14,A434/0.61, IF(A434&lt;Normativy!$E$15,Normativy!$F$15,IF(A434&lt;Normativy!$E$16,Normativy!$F$16+Normativy!$G$16*A434+Normativy!$H$16*A434^2,IF(A434&lt;Normativy!$E$17,Normativy!$F$17+Normativy!$G$17*A434+Normativy!$H$17*A434^2,Normativy!$F$18))))</f>
        <v>76.95904139999999</v>
      </c>
      <c r="C434" s="71">
        <f>Normativy!$C$14</f>
        <v>23484</v>
      </c>
      <c r="D434" s="73">
        <f t="shared" si="18"/>
        <v>3661.7919723724626</v>
      </c>
      <c r="E434" s="71">
        <f t="shared" si="19"/>
        <v>1310.9215261093416</v>
      </c>
      <c r="F434" s="73">
        <f>Normativy!$E$32</f>
        <v>60</v>
      </c>
      <c r="G434" s="53">
        <f t="shared" si="20"/>
        <v>5032.713498481804</v>
      </c>
    </row>
    <row r="435" spans="1:7" x14ac:dyDescent="0.2">
      <c r="A435" s="72">
        <v>440</v>
      </c>
      <c r="B435" s="81">
        <f>IF(A435&lt;Normativy!$E$14,A435/0.61, IF(A435&lt;Normativy!$E$15,Normativy!$F$15,IF(A435&lt;Normativy!$E$16,Normativy!$F$16+Normativy!$G$16*A435+Normativy!$H$16*A435^2,IF(A435&lt;Normativy!$E$17,Normativy!$F$17+Normativy!$G$17*A435+Normativy!$H$17*A435^2,Normativy!$F$18))))</f>
        <v>76.982240000000004</v>
      </c>
      <c r="C435" s="71">
        <f>Normativy!$C$14</f>
        <v>23484</v>
      </c>
      <c r="D435" s="73">
        <f t="shared" si="18"/>
        <v>3660.688491267596</v>
      </c>
      <c r="E435" s="71">
        <f t="shared" si="19"/>
        <v>1310.5264798737992</v>
      </c>
      <c r="F435" s="73">
        <f>Normativy!$E$32</f>
        <v>60</v>
      </c>
      <c r="G435" s="53">
        <f t="shared" si="20"/>
        <v>5031.2149711413949</v>
      </c>
    </row>
    <row r="436" spans="1:7" x14ac:dyDescent="0.2">
      <c r="A436" s="72">
        <v>441</v>
      </c>
      <c r="B436" s="81">
        <f>IF(A436&lt;Normativy!$E$14,A436/0.61, IF(A436&lt;Normativy!$E$15,Normativy!$F$15,IF(A436&lt;Normativy!$E$16,Normativy!$F$16+Normativy!$G$16*A436+Normativy!$H$16*A436^2,IF(A436&lt;Normativy!$E$17,Normativy!$F$17+Normativy!$G$17*A436+Normativy!$H$17*A436^2,Normativy!$F$18))))</f>
        <v>77.005425400000007</v>
      </c>
      <c r="C436" s="71">
        <f>Normativy!$C$14</f>
        <v>23484</v>
      </c>
      <c r="D436" s="73">
        <f t="shared" si="18"/>
        <v>3659.5863023438342</v>
      </c>
      <c r="E436" s="71">
        <f t="shared" si="19"/>
        <v>1310.1318962390926</v>
      </c>
      <c r="F436" s="73">
        <f>Normativy!$E$32</f>
        <v>60</v>
      </c>
      <c r="G436" s="53">
        <f t="shared" si="20"/>
        <v>5029.7181985829266</v>
      </c>
    </row>
    <row r="437" spans="1:7" x14ac:dyDescent="0.2">
      <c r="A437" s="72">
        <v>442</v>
      </c>
      <c r="B437" s="81">
        <f>IF(A437&lt;Normativy!$E$14,A437/0.61, IF(A437&lt;Normativy!$E$15,Normativy!$F$15,IF(A437&lt;Normativy!$E$16,Normativy!$F$16+Normativy!$G$16*A437+Normativy!$H$16*A437^2,IF(A437&lt;Normativy!$E$17,Normativy!$F$17+Normativy!$G$17*A437+Normativy!$H$17*A437^2,Normativy!$F$18))))</f>
        <v>77.028597599999998</v>
      </c>
      <c r="C437" s="71">
        <f>Normativy!$C$14</f>
        <v>23484</v>
      </c>
      <c r="D437" s="73">
        <f t="shared" si="18"/>
        <v>3658.485403867719</v>
      </c>
      <c r="E437" s="71">
        <f t="shared" si="19"/>
        <v>1309.7377745846434</v>
      </c>
      <c r="F437" s="73">
        <f>Normativy!$E$32</f>
        <v>60</v>
      </c>
      <c r="G437" s="53">
        <f t="shared" si="20"/>
        <v>5028.2231784523628</v>
      </c>
    </row>
    <row r="438" spans="1:7" x14ac:dyDescent="0.2">
      <c r="A438" s="72">
        <v>443</v>
      </c>
      <c r="B438" s="81">
        <f>IF(A438&lt;Normativy!$E$14,A438/0.61, IF(A438&lt;Normativy!$E$15,Normativy!$F$15,IF(A438&lt;Normativy!$E$16,Normativy!$F$16+Normativy!$G$16*A438+Normativy!$H$16*A438^2,IF(A438&lt;Normativy!$E$17,Normativy!$F$17+Normativy!$G$17*A438+Normativy!$H$17*A438^2,Normativy!$F$18))))</f>
        <v>77.051756600000004</v>
      </c>
      <c r="C438" s="71">
        <f>Normativy!$C$14</f>
        <v>23484</v>
      </c>
      <c r="D438" s="73">
        <f t="shared" si="18"/>
        <v>3657.3857941092019</v>
      </c>
      <c r="E438" s="71">
        <f t="shared" si="19"/>
        <v>1309.3441142910942</v>
      </c>
      <c r="F438" s="73">
        <f>Normativy!$E$32</f>
        <v>60</v>
      </c>
      <c r="G438" s="53">
        <f t="shared" si="20"/>
        <v>5026.7299084002962</v>
      </c>
    </row>
    <row r="439" spans="1:7" x14ac:dyDescent="0.2">
      <c r="A439" s="72">
        <v>444</v>
      </c>
      <c r="B439" s="81">
        <f>IF(A439&lt;Normativy!$E$14,A439/0.61, IF(A439&lt;Normativy!$E$15,Normativy!$F$15,IF(A439&lt;Normativy!$E$16,Normativy!$F$16+Normativy!$G$16*A439+Normativy!$H$16*A439^2,IF(A439&lt;Normativy!$E$17,Normativy!$F$17+Normativy!$G$17*A439+Normativy!$H$17*A439^2,Normativy!$F$18))))</f>
        <v>77.074902399999999</v>
      </c>
      <c r="C439" s="71">
        <f>Normativy!$C$14</f>
        <v>23484</v>
      </c>
      <c r="D439" s="73">
        <f t="shared" si="18"/>
        <v>3656.2874713416436</v>
      </c>
      <c r="E439" s="71">
        <f t="shared" si="19"/>
        <v>1308.9509147403085</v>
      </c>
      <c r="F439" s="73">
        <f>Normativy!$E$32</f>
        <v>60</v>
      </c>
      <c r="G439" s="53">
        <f t="shared" si="20"/>
        <v>5025.2383860819518</v>
      </c>
    </row>
    <row r="440" spans="1:7" x14ac:dyDescent="0.2">
      <c r="A440" s="72">
        <v>445</v>
      </c>
      <c r="B440" s="81">
        <f>IF(A440&lt;Normativy!$E$14,A440/0.61, IF(A440&lt;Normativy!$E$15,Normativy!$F$15,IF(A440&lt;Normativy!$E$16,Normativy!$F$16+Normativy!$G$16*A440+Normativy!$H$16*A440^2,IF(A440&lt;Normativy!$E$17,Normativy!$F$17+Normativy!$G$17*A440+Normativy!$H$17*A440^2,Normativy!$F$18))))</f>
        <v>77.098034999999996</v>
      </c>
      <c r="C440" s="71">
        <f>Normativy!$C$14</f>
        <v>23484</v>
      </c>
      <c r="D440" s="73">
        <f t="shared" si="18"/>
        <v>3655.1904338417962</v>
      </c>
      <c r="E440" s="71">
        <f t="shared" si="19"/>
        <v>1308.5581753153631</v>
      </c>
      <c r="F440" s="73">
        <f>Normativy!$E$32</f>
        <v>60</v>
      </c>
      <c r="G440" s="53">
        <f t="shared" si="20"/>
        <v>5023.7486091571591</v>
      </c>
    </row>
    <row r="441" spans="1:7" x14ac:dyDescent="0.2">
      <c r="A441" s="72">
        <v>446</v>
      </c>
      <c r="B441" s="81">
        <f>IF(A441&lt;Normativy!$E$14,A441/0.61, IF(A441&lt;Normativy!$E$15,Normativy!$F$15,IF(A441&lt;Normativy!$E$16,Normativy!$F$16+Normativy!$G$16*A441+Normativy!$H$16*A441^2,IF(A441&lt;Normativy!$E$17,Normativy!$F$17+Normativy!$G$17*A441+Normativy!$H$17*A441^2,Normativy!$F$18))))</f>
        <v>77.121154399999995</v>
      </c>
      <c r="C441" s="71">
        <f>Normativy!$C$14</f>
        <v>23484</v>
      </c>
      <c r="D441" s="73">
        <f t="shared" si="18"/>
        <v>3654.0946798898021</v>
      </c>
      <c r="E441" s="71">
        <f t="shared" si="19"/>
        <v>1308.1658954005491</v>
      </c>
      <c r="F441" s="73">
        <f>Normativy!$E$32</f>
        <v>60</v>
      </c>
      <c r="G441" s="53">
        <f t="shared" si="20"/>
        <v>5022.260575290351</v>
      </c>
    </row>
    <row r="442" spans="1:7" x14ac:dyDescent="0.2">
      <c r="A442" s="72">
        <v>447</v>
      </c>
      <c r="B442" s="81">
        <f>IF(A442&lt;Normativy!$E$14,A442/0.61, IF(A442&lt;Normativy!$E$15,Normativy!$F$15,IF(A442&lt;Normativy!$E$16,Normativy!$F$16+Normativy!$G$16*A442+Normativy!$H$16*A442^2,IF(A442&lt;Normativy!$E$17,Normativy!$F$17+Normativy!$G$17*A442+Normativy!$H$17*A442^2,Normativy!$F$18))))</f>
        <v>77.144260599999996</v>
      </c>
      <c r="C442" s="71">
        <f>Normativy!$C$14</f>
        <v>23484</v>
      </c>
      <c r="D442" s="73">
        <f t="shared" si="18"/>
        <v>3653.0002077691829</v>
      </c>
      <c r="E442" s="71">
        <f t="shared" si="19"/>
        <v>1307.7740743813674</v>
      </c>
      <c r="F442" s="73">
        <f>Normativy!$E$32</f>
        <v>60</v>
      </c>
      <c r="G442" s="53">
        <f t="shared" si="20"/>
        <v>5020.7742821505508</v>
      </c>
    </row>
    <row r="443" spans="1:7" x14ac:dyDescent="0.2">
      <c r="A443" s="72">
        <v>448</v>
      </c>
      <c r="B443" s="81">
        <f>IF(A443&lt;Normativy!$E$14,A443/0.61, IF(A443&lt;Normativy!$E$15,Normativy!$F$15,IF(A443&lt;Normativy!$E$16,Normativy!$F$16+Normativy!$G$16*A443+Normativy!$H$16*A443^2,IF(A443&lt;Normativy!$E$17,Normativy!$F$17+Normativy!$G$17*A443+Normativy!$H$17*A443^2,Normativy!$F$18))))</f>
        <v>77.167353599999998</v>
      </c>
      <c r="C443" s="71">
        <f>Normativy!$C$14</f>
        <v>23484</v>
      </c>
      <c r="D443" s="73">
        <f t="shared" si="18"/>
        <v>3651.907015766833</v>
      </c>
      <c r="E443" s="71">
        <f t="shared" si="19"/>
        <v>1307.3827116445261</v>
      </c>
      <c r="F443" s="73">
        <f>Normativy!$E$32</f>
        <v>60</v>
      </c>
      <c r="G443" s="53">
        <f t="shared" si="20"/>
        <v>5019.2897274113593</v>
      </c>
    </row>
    <row r="444" spans="1:7" x14ac:dyDescent="0.2">
      <c r="A444" s="72">
        <v>449</v>
      </c>
      <c r="B444" s="81">
        <f>IF(A444&lt;Normativy!$E$14,A444/0.61, IF(A444&lt;Normativy!$E$15,Normativy!$F$15,IF(A444&lt;Normativy!$E$16,Normativy!$F$16+Normativy!$G$16*A444+Normativy!$H$16*A444^2,IF(A444&lt;Normativy!$E$17,Normativy!$F$17+Normativy!$G$17*A444+Normativy!$H$17*A444^2,Normativy!$F$18))))</f>
        <v>77.190433400000003</v>
      </c>
      <c r="C444" s="71">
        <f>Normativy!$C$14</f>
        <v>23484</v>
      </c>
      <c r="D444" s="73">
        <f t="shared" si="18"/>
        <v>3650.8151021730109</v>
      </c>
      <c r="E444" s="71">
        <f t="shared" si="19"/>
        <v>1306.991806577938</v>
      </c>
      <c r="F444" s="73">
        <f>Normativy!$E$32</f>
        <v>60</v>
      </c>
      <c r="G444" s="53">
        <f t="shared" si="20"/>
        <v>5017.8069087509484</v>
      </c>
    </row>
    <row r="445" spans="1:7" x14ac:dyDescent="0.2">
      <c r="A445" s="72">
        <v>450</v>
      </c>
      <c r="B445" s="81">
        <f>IF(A445&lt;Normativy!$E$14,A445/0.61, IF(A445&lt;Normativy!$E$15,Normativy!$F$15,IF(A445&lt;Normativy!$E$16,Normativy!$F$16+Normativy!$G$16*A445+Normativy!$H$16*A445^2,IF(A445&lt;Normativy!$E$17,Normativy!$F$17+Normativy!$G$17*A445+Normativy!$H$17*A445^2,Normativy!$F$18))))</f>
        <v>77.213499999999996</v>
      </c>
      <c r="C445" s="71">
        <f>Normativy!$C$14</f>
        <v>23484</v>
      </c>
      <c r="D445" s="73">
        <f t="shared" si="18"/>
        <v>3649.7244652813306</v>
      </c>
      <c r="E445" s="71">
        <f t="shared" si="19"/>
        <v>1306.6013585707162</v>
      </c>
      <c r="F445" s="73">
        <f>Normativy!$E$32</f>
        <v>60</v>
      </c>
      <c r="G445" s="53">
        <f t="shared" si="20"/>
        <v>5016.3258238520466</v>
      </c>
    </row>
    <row r="446" spans="1:7" x14ac:dyDescent="0.2">
      <c r="A446" s="72">
        <v>451</v>
      </c>
      <c r="B446" s="81">
        <f>IF(A446&lt;Normativy!$E$14,A446/0.61, IF(A446&lt;Normativy!$E$15,Normativy!$F$15,IF(A446&lt;Normativy!$E$16,Normativy!$F$16+Normativy!$G$16*A446+Normativy!$H$16*A446^2,IF(A446&lt;Normativy!$E$17,Normativy!$F$17+Normativy!$G$17*A446+Normativy!$H$17*A446^2,Normativy!$F$18))))</f>
        <v>77.236553400000005</v>
      </c>
      <c r="C446" s="71">
        <f>Normativy!$C$14</f>
        <v>23484</v>
      </c>
      <c r="D446" s="73">
        <f t="shared" si="18"/>
        <v>3648.6351033887536</v>
      </c>
      <c r="E446" s="71">
        <f t="shared" si="19"/>
        <v>1306.2113670131737</v>
      </c>
      <c r="F446" s="73">
        <f>Normativy!$E$32</f>
        <v>60</v>
      </c>
      <c r="G446" s="53">
        <f t="shared" si="20"/>
        <v>5014.846470401927</v>
      </c>
    </row>
    <row r="447" spans="1:7" x14ac:dyDescent="0.2">
      <c r="A447" s="72">
        <v>452</v>
      </c>
      <c r="B447" s="81">
        <f>IF(A447&lt;Normativy!$E$14,A447/0.61, IF(A447&lt;Normativy!$E$15,Normativy!$F$15,IF(A447&lt;Normativy!$E$16,Normativy!$F$16+Normativy!$G$16*A447+Normativy!$H$16*A447^2,IF(A447&lt;Normativy!$E$17,Normativy!$F$17+Normativy!$G$17*A447+Normativy!$H$17*A447^2,Normativy!$F$18))))</f>
        <v>77.259593600000002</v>
      </c>
      <c r="C447" s="71">
        <f>Normativy!$C$14</f>
        <v>23484</v>
      </c>
      <c r="D447" s="73">
        <f t="shared" si="18"/>
        <v>3647.5470147955839</v>
      </c>
      <c r="E447" s="71">
        <f t="shared" si="19"/>
        <v>1305.821831296819</v>
      </c>
      <c r="F447" s="73">
        <f>Normativy!$E$32</f>
        <v>60</v>
      </c>
      <c r="G447" s="53">
        <f t="shared" si="20"/>
        <v>5013.3688460924031</v>
      </c>
    </row>
    <row r="448" spans="1:7" x14ac:dyDescent="0.2">
      <c r="A448" s="72">
        <v>453</v>
      </c>
      <c r="B448" s="81">
        <f>IF(A448&lt;Normativy!$E$14,A448/0.61, IF(A448&lt;Normativy!$E$15,Normativy!$F$15,IF(A448&lt;Normativy!$E$16,Normativy!$F$16+Normativy!$G$16*A448+Normativy!$H$16*A448^2,IF(A448&lt;Normativy!$E$17,Normativy!$F$17+Normativy!$G$17*A448+Normativy!$H$17*A448^2,Normativy!$F$18))))</f>
        <v>77.282620600000001</v>
      </c>
      <c r="C448" s="71">
        <f>Normativy!$C$14</f>
        <v>23484</v>
      </c>
      <c r="D448" s="73">
        <f t="shared" si="18"/>
        <v>3646.4601978054561</v>
      </c>
      <c r="E448" s="71">
        <f t="shared" si="19"/>
        <v>1305.4327508143533</v>
      </c>
      <c r="F448" s="73">
        <f>Normativy!$E$32</f>
        <v>60</v>
      </c>
      <c r="G448" s="53">
        <f t="shared" si="20"/>
        <v>5011.8929486198094</v>
      </c>
    </row>
    <row r="449" spans="1:7" x14ac:dyDescent="0.2">
      <c r="A449" s="72">
        <v>454</v>
      </c>
      <c r="B449" s="81">
        <f>IF(A449&lt;Normativy!$E$14,A449/0.61, IF(A449&lt;Normativy!$E$15,Normativy!$F$15,IF(A449&lt;Normativy!$E$16,Normativy!$F$16+Normativy!$G$16*A449+Normativy!$H$16*A449^2,IF(A449&lt;Normativy!$E$17,Normativy!$F$17+Normativy!$G$17*A449+Normativy!$H$17*A449^2,Normativy!$F$18))))</f>
        <v>77.305634400000002</v>
      </c>
      <c r="C449" s="71">
        <f>Normativy!$C$14</f>
        <v>23484</v>
      </c>
      <c r="D449" s="73">
        <f t="shared" si="18"/>
        <v>3645.3746507253295</v>
      </c>
      <c r="E449" s="71">
        <f t="shared" si="19"/>
        <v>1305.0441249596679</v>
      </c>
      <c r="F449" s="73">
        <f>Normativy!$E$32</f>
        <v>60</v>
      </c>
      <c r="G449" s="53">
        <f t="shared" si="20"/>
        <v>5010.4187756849969</v>
      </c>
    </row>
    <row r="450" spans="1:7" x14ac:dyDescent="0.2">
      <c r="A450" s="72">
        <v>455</v>
      </c>
      <c r="B450" s="81">
        <f>IF(A450&lt;Normativy!$E$14,A450/0.61, IF(A450&lt;Normativy!$E$15,Normativy!$F$15,IF(A450&lt;Normativy!$E$16,Normativy!$F$16+Normativy!$G$16*A450+Normativy!$H$16*A450^2,IF(A450&lt;Normativy!$E$17,Normativy!$F$17+Normativy!$G$17*A450+Normativy!$H$17*A450^2,Normativy!$F$18))))</f>
        <v>77.328634999999991</v>
      </c>
      <c r="C450" s="71">
        <f>Normativy!$C$14</f>
        <v>23484</v>
      </c>
      <c r="D450" s="73">
        <f t="shared" si="18"/>
        <v>3644.2903718654807</v>
      </c>
      <c r="E450" s="71">
        <f t="shared" si="19"/>
        <v>1304.6559531278419</v>
      </c>
      <c r="F450" s="73">
        <f>Normativy!$E$32</f>
        <v>60</v>
      </c>
      <c r="G450" s="53">
        <f t="shared" si="20"/>
        <v>5008.9463249933224</v>
      </c>
    </row>
    <row r="451" spans="1:7" x14ac:dyDescent="0.2">
      <c r="A451" s="72">
        <v>456</v>
      </c>
      <c r="B451" s="81">
        <f>IF(A451&lt;Normativy!$E$14,A451/0.61, IF(A451&lt;Normativy!$E$15,Normativy!$F$15,IF(A451&lt;Normativy!$E$16,Normativy!$F$16+Normativy!$G$16*A451+Normativy!$H$16*A451^2,IF(A451&lt;Normativy!$E$17,Normativy!$F$17+Normativy!$G$17*A451+Normativy!$H$17*A451^2,Normativy!$F$18))))</f>
        <v>77.351622399999997</v>
      </c>
      <c r="C451" s="71">
        <f>Normativy!$C$14</f>
        <v>23484</v>
      </c>
      <c r="D451" s="73">
        <f t="shared" si="18"/>
        <v>3643.207359539495</v>
      </c>
      <c r="E451" s="71">
        <f t="shared" si="19"/>
        <v>1304.2682347151392</v>
      </c>
      <c r="F451" s="73">
        <f>Normativy!$E$32</f>
        <v>60</v>
      </c>
      <c r="G451" s="53">
        <f t="shared" si="20"/>
        <v>5007.4755942546344</v>
      </c>
    </row>
    <row r="452" spans="1:7" x14ac:dyDescent="0.2">
      <c r="A452" s="72">
        <v>457</v>
      </c>
      <c r="B452" s="81">
        <f>IF(A452&lt;Normativy!$E$14,A452/0.61, IF(A452&lt;Normativy!$E$15,Normativy!$F$15,IF(A452&lt;Normativy!$E$16,Normativy!$F$16+Normativy!$G$16*A452+Normativy!$H$16*A452^2,IF(A452&lt;Normativy!$E$17,Normativy!$F$17+Normativy!$G$17*A452+Normativy!$H$17*A452^2,Normativy!$F$18))))</f>
        <v>77.374596600000004</v>
      </c>
      <c r="C452" s="71">
        <f>Normativy!$C$14</f>
        <v>23484</v>
      </c>
      <c r="D452" s="73">
        <f t="shared" si="18"/>
        <v>3642.1256120642574</v>
      </c>
      <c r="E452" s="71">
        <f t="shared" si="19"/>
        <v>1303.880969119004</v>
      </c>
      <c r="F452" s="73">
        <f>Normativy!$E$32</f>
        <v>60</v>
      </c>
      <c r="G452" s="53">
        <f t="shared" si="20"/>
        <v>5006.006581183261</v>
      </c>
    </row>
    <row r="453" spans="1:7" x14ac:dyDescent="0.2">
      <c r="A453" s="72">
        <v>458</v>
      </c>
      <c r="B453" s="81">
        <f>IF(A453&lt;Normativy!$E$14,A453/0.61, IF(A453&lt;Normativy!$E$15,Normativy!$F$15,IF(A453&lt;Normativy!$E$16,Normativy!$F$16+Normativy!$G$16*A453+Normativy!$H$16*A453^2,IF(A453&lt;Normativy!$E$17,Normativy!$F$17+Normativy!$G$17*A453+Normativy!$H$17*A453^2,Normativy!$F$18))))</f>
        <v>77.397557599999999</v>
      </c>
      <c r="C453" s="71">
        <f>Normativy!$C$14</f>
        <v>23484</v>
      </c>
      <c r="D453" s="73">
        <f t="shared" si="18"/>
        <v>3641.0451277599486</v>
      </c>
      <c r="E453" s="71">
        <f t="shared" si="19"/>
        <v>1303.4941557380616</v>
      </c>
      <c r="F453" s="73">
        <f>Normativy!$E$32</f>
        <v>60</v>
      </c>
      <c r="G453" s="53">
        <f t="shared" si="20"/>
        <v>5004.5392834980103</v>
      </c>
    </row>
    <row r="454" spans="1:7" x14ac:dyDescent="0.2">
      <c r="A454" s="72">
        <v>459</v>
      </c>
      <c r="B454" s="81">
        <f>IF(A454&lt;Normativy!$E$14,A454/0.61, IF(A454&lt;Normativy!$E$15,Normativy!$F$15,IF(A454&lt;Normativy!$E$16,Normativy!$F$16+Normativy!$G$16*A454+Normativy!$H$16*A454^2,IF(A454&lt;Normativy!$E$17,Normativy!$F$17+Normativy!$G$17*A454+Normativy!$H$17*A454^2,Normativy!$F$18))))</f>
        <v>77.42050540000001</v>
      </c>
      <c r="C454" s="71">
        <f>Normativy!$C$14</f>
        <v>23484</v>
      </c>
      <c r="D454" s="73">
        <f t="shared" ref="D454:D517" si="21">C454/B454*12</f>
        <v>3639.9659049500333</v>
      </c>
      <c r="E454" s="71">
        <f t="shared" si="19"/>
        <v>1303.1077939721119</v>
      </c>
      <c r="F454" s="73">
        <f>Normativy!$E$32</f>
        <v>60</v>
      </c>
      <c r="G454" s="53">
        <f t="shared" si="20"/>
        <v>5003.073698922145</v>
      </c>
    </row>
    <row r="455" spans="1:7" x14ac:dyDescent="0.2">
      <c r="A455" s="72">
        <v>460</v>
      </c>
      <c r="B455" s="81">
        <f>IF(A455&lt;Normativy!$E$14,A455/0.61, IF(A455&lt;Normativy!$E$15,Normativy!$F$15,IF(A455&lt;Normativy!$E$16,Normativy!$F$16+Normativy!$G$16*A455+Normativy!$H$16*A455^2,IF(A455&lt;Normativy!$E$17,Normativy!$F$17+Normativy!$G$17*A455+Normativy!$H$17*A455^2,Normativy!$F$18))))</f>
        <v>77.44344000000001</v>
      </c>
      <c r="C455" s="71">
        <f>Normativy!$C$14</f>
        <v>23484</v>
      </c>
      <c r="D455" s="73">
        <f t="shared" si="21"/>
        <v>3638.8879419612554</v>
      </c>
      <c r="E455" s="71">
        <f t="shared" ref="E455:E518" si="22">D455*0.358</f>
        <v>1302.7218832221295</v>
      </c>
      <c r="F455" s="73">
        <f>Normativy!$E$32</f>
        <v>60</v>
      </c>
      <c r="G455" s="53">
        <f t="shared" ref="G455:G518" si="23">D455+E455+F455</f>
        <v>5001.6098251833846</v>
      </c>
    </row>
    <row r="456" spans="1:7" x14ac:dyDescent="0.2">
      <c r="A456" s="72">
        <v>461</v>
      </c>
      <c r="B456" s="81">
        <f>IF(A456&lt;Normativy!$E$14,A456/0.61, IF(A456&lt;Normativy!$E$15,Normativy!$F$15,IF(A456&lt;Normativy!$E$16,Normativy!$F$16+Normativy!$G$16*A456+Normativy!$H$16*A456^2,IF(A456&lt;Normativy!$E$17,Normativy!$F$17+Normativy!$G$17*A456+Normativy!$H$17*A456^2,Normativy!$F$18))))</f>
        <v>77.466361399999997</v>
      </c>
      <c r="C456" s="71">
        <f>Normativy!$C$14</f>
        <v>23484</v>
      </c>
      <c r="D456" s="73">
        <f t="shared" si="21"/>
        <v>3637.8112371236275</v>
      </c>
      <c r="E456" s="71">
        <f t="shared" si="22"/>
        <v>1302.3364228902585</v>
      </c>
      <c r="F456" s="73">
        <f>Normativy!$E$32</f>
        <v>60</v>
      </c>
      <c r="G456" s="53">
        <f t="shared" si="23"/>
        <v>5000.1476600138858</v>
      </c>
    </row>
    <row r="457" spans="1:7" x14ac:dyDescent="0.2">
      <c r="A457" s="72">
        <v>462</v>
      </c>
      <c r="B457" s="81">
        <f>IF(A457&lt;Normativy!$E$14,A457/0.61, IF(A457&lt;Normativy!$E$15,Normativy!$F$15,IF(A457&lt;Normativy!$E$16,Normativy!$F$16+Normativy!$G$16*A457+Normativy!$H$16*A457^2,IF(A457&lt;Normativy!$E$17,Normativy!$F$17+Normativy!$G$17*A457+Normativy!$H$17*A457^2,Normativy!$F$18))))</f>
        <v>77.4892696</v>
      </c>
      <c r="C457" s="71">
        <f>Normativy!$C$14</f>
        <v>23484</v>
      </c>
      <c r="D457" s="73">
        <f t="shared" si="21"/>
        <v>3636.7357887704234</v>
      </c>
      <c r="E457" s="71">
        <f t="shared" si="22"/>
        <v>1301.9514123798115</v>
      </c>
      <c r="F457" s="73">
        <f>Normativy!$E$32</f>
        <v>60</v>
      </c>
      <c r="G457" s="53">
        <f t="shared" si="23"/>
        <v>4998.6872011502346</v>
      </c>
    </row>
    <row r="458" spans="1:7" x14ac:dyDescent="0.2">
      <c r="A458" s="72">
        <v>463</v>
      </c>
      <c r="B458" s="81">
        <f>IF(A458&lt;Normativy!$E$14,A458/0.61, IF(A458&lt;Normativy!$E$15,Normativy!$F$15,IF(A458&lt;Normativy!$E$16,Normativy!$F$16+Normativy!$G$16*A458+Normativy!$H$16*A458^2,IF(A458&lt;Normativy!$E$17,Normativy!$F$17+Normativy!$G$17*A458+Normativy!$H$17*A458^2,Normativy!$F$18))))</f>
        <v>77.512164600000006</v>
      </c>
      <c r="C458" s="71">
        <f>Normativy!$C$14</f>
        <v>23484</v>
      </c>
      <c r="D458" s="73">
        <f t="shared" si="21"/>
        <v>3635.6615952381749</v>
      </c>
      <c r="E458" s="71">
        <f t="shared" si="22"/>
        <v>1301.5668510952667</v>
      </c>
      <c r="F458" s="73">
        <f>Normativy!$E$32</f>
        <v>60</v>
      </c>
      <c r="G458" s="53">
        <f t="shared" si="23"/>
        <v>4997.2284463334418</v>
      </c>
    </row>
    <row r="459" spans="1:7" x14ac:dyDescent="0.2">
      <c r="A459" s="72">
        <v>464</v>
      </c>
      <c r="B459" s="81">
        <f>IF(A459&lt;Normativy!$E$14,A459/0.61, IF(A459&lt;Normativy!$E$15,Normativy!$F$15,IF(A459&lt;Normativy!$E$16,Normativy!$F$16+Normativy!$G$16*A459+Normativy!$H$16*A459^2,IF(A459&lt;Normativy!$E$17,Normativy!$F$17+Normativy!$G$17*A459+Normativy!$H$17*A459^2,Normativy!$F$18))))</f>
        <v>77.535046399999999</v>
      </c>
      <c r="C459" s="71">
        <f>Normativy!$C$14</f>
        <v>23484</v>
      </c>
      <c r="D459" s="73">
        <f t="shared" si="21"/>
        <v>3634.5886548666595</v>
      </c>
      <c r="E459" s="71">
        <f t="shared" si="22"/>
        <v>1301.1827384422641</v>
      </c>
      <c r="F459" s="73">
        <f>Normativy!$E$32</f>
        <v>60</v>
      </c>
      <c r="G459" s="53">
        <f t="shared" si="23"/>
        <v>4995.7713933089235</v>
      </c>
    </row>
    <row r="460" spans="1:7" x14ac:dyDescent="0.2">
      <c r="A460" s="72">
        <v>465</v>
      </c>
      <c r="B460" s="81">
        <f>IF(A460&lt;Normativy!$E$14,A460/0.61, IF(A460&lt;Normativy!$E$15,Normativy!$F$15,IF(A460&lt;Normativy!$E$16,Normativy!$F$16+Normativy!$G$16*A460+Normativy!$H$16*A460^2,IF(A460&lt;Normativy!$E$17,Normativy!$F$17+Normativy!$G$17*A460+Normativy!$H$17*A460^2,Normativy!$F$18))))</f>
        <v>77.557914999999994</v>
      </c>
      <c r="C460" s="71">
        <f>Normativy!$C$14</f>
        <v>23484</v>
      </c>
      <c r="D460" s="73">
        <f t="shared" si="21"/>
        <v>3633.5169659988924</v>
      </c>
      <c r="E460" s="71">
        <f t="shared" si="22"/>
        <v>1300.7990738276035</v>
      </c>
      <c r="F460" s="73">
        <f>Normativy!$E$32</f>
        <v>60</v>
      </c>
      <c r="G460" s="53">
        <f t="shared" si="23"/>
        <v>4994.3160398264954</v>
      </c>
    </row>
    <row r="461" spans="1:7" x14ac:dyDescent="0.2">
      <c r="A461" s="72">
        <v>466</v>
      </c>
      <c r="B461" s="81">
        <f>IF(A461&lt;Normativy!$E$14,A461/0.61, IF(A461&lt;Normativy!$E$15,Normativy!$F$15,IF(A461&lt;Normativy!$E$16,Normativy!$F$16+Normativy!$G$16*A461+Normativy!$H$16*A461^2,IF(A461&lt;Normativy!$E$17,Normativy!$F$17+Normativy!$G$17*A461+Normativy!$H$17*A461^2,Normativy!$F$18))))</f>
        <v>77.580770399999992</v>
      </c>
      <c r="C461" s="71">
        <f>Normativy!$C$14</f>
        <v>23484</v>
      </c>
      <c r="D461" s="73">
        <f t="shared" si="21"/>
        <v>3632.4465269811244</v>
      </c>
      <c r="E461" s="71">
        <f t="shared" si="22"/>
        <v>1300.4158566592425</v>
      </c>
      <c r="F461" s="73">
        <f>Normativy!$E$32</f>
        <v>60</v>
      </c>
      <c r="G461" s="53">
        <f t="shared" si="23"/>
        <v>4992.8623836403667</v>
      </c>
    </row>
    <row r="462" spans="1:7" x14ac:dyDescent="0.2">
      <c r="A462" s="72">
        <v>467</v>
      </c>
      <c r="B462" s="81">
        <f>IF(A462&lt;Normativy!$E$14,A462/0.61, IF(A462&lt;Normativy!$E$15,Normativy!$F$15,IF(A462&lt;Normativy!$E$16,Normativy!$F$16+Normativy!$G$16*A462+Normativy!$H$16*A462^2,IF(A462&lt;Normativy!$E$17,Normativy!$F$17+Normativy!$G$17*A462+Normativy!$H$17*A462^2,Normativy!$F$18))))</f>
        <v>77.603612600000005</v>
      </c>
      <c r="C462" s="71">
        <f>Normativy!$C$14</f>
        <v>23484</v>
      </c>
      <c r="D462" s="73">
        <f t="shared" si="21"/>
        <v>3631.3773361628273</v>
      </c>
      <c r="E462" s="71">
        <f t="shared" si="22"/>
        <v>1300.0330863462921</v>
      </c>
      <c r="F462" s="73">
        <f>Normativy!$E$32</f>
        <v>60</v>
      </c>
      <c r="G462" s="53">
        <f t="shared" si="23"/>
        <v>4991.4104225091196</v>
      </c>
    </row>
    <row r="463" spans="1:7" x14ac:dyDescent="0.2">
      <c r="A463" s="72">
        <v>468</v>
      </c>
      <c r="B463" s="81">
        <f>IF(A463&lt;Normativy!$E$14,A463/0.61, IF(A463&lt;Normativy!$E$15,Normativy!$F$15,IF(A463&lt;Normativy!$E$16,Normativy!$F$16+Normativy!$G$16*A463+Normativy!$H$16*A463^2,IF(A463&lt;Normativy!$E$17,Normativy!$F$17+Normativy!$G$17*A463+Normativy!$H$17*A463^2,Normativy!$F$18))))</f>
        <v>77.626441600000007</v>
      </c>
      <c r="C463" s="71">
        <f>Normativy!$C$14</f>
        <v>23484</v>
      </c>
      <c r="D463" s="73">
        <f t="shared" si="21"/>
        <v>3630.3093918966906</v>
      </c>
      <c r="E463" s="71">
        <f t="shared" si="22"/>
        <v>1299.6507622990152</v>
      </c>
      <c r="F463" s="73">
        <f>Normativy!$E$32</f>
        <v>60</v>
      </c>
      <c r="G463" s="53">
        <f t="shared" si="23"/>
        <v>4989.9601541957054</v>
      </c>
    </row>
    <row r="464" spans="1:7" x14ac:dyDescent="0.2">
      <c r="A464" s="72">
        <v>469</v>
      </c>
      <c r="B464" s="81">
        <f>IF(A464&lt;Normativy!$E$14,A464/0.61, IF(A464&lt;Normativy!$E$15,Normativy!$F$15,IF(A464&lt;Normativy!$E$16,Normativy!$F$16+Normativy!$G$16*A464+Normativy!$H$16*A464^2,IF(A464&lt;Normativy!$E$17,Normativy!$F$17+Normativy!$G$17*A464+Normativy!$H$17*A464^2,Normativy!$F$18))))</f>
        <v>77.649257399999996</v>
      </c>
      <c r="C464" s="71">
        <f>Normativy!$C$14</f>
        <v>23484</v>
      </c>
      <c r="D464" s="73">
        <f t="shared" si="21"/>
        <v>3629.2426925386158</v>
      </c>
      <c r="E464" s="71">
        <f t="shared" si="22"/>
        <v>1299.2688839288244</v>
      </c>
      <c r="F464" s="73">
        <f>Normativy!$E$32</f>
        <v>60</v>
      </c>
      <c r="G464" s="53">
        <f t="shared" si="23"/>
        <v>4988.5115764674401</v>
      </c>
    </row>
    <row r="465" spans="1:7" x14ac:dyDescent="0.2">
      <c r="A465" s="72">
        <v>470</v>
      </c>
      <c r="B465" s="81">
        <f>IF(A465&lt;Normativy!$E$14,A465/0.61, IF(A465&lt;Normativy!$E$15,Normativy!$F$15,IF(A465&lt;Normativy!$E$16,Normativy!$F$16+Normativy!$G$16*A465+Normativy!$H$16*A465^2,IF(A465&lt;Normativy!$E$17,Normativy!$F$17+Normativy!$G$17*A465+Normativy!$H$17*A465^2,Normativy!$F$18))))</f>
        <v>77.672060000000002</v>
      </c>
      <c r="C465" s="71">
        <f>Normativy!$C$14</f>
        <v>23484</v>
      </c>
      <c r="D465" s="73">
        <f t="shared" si="21"/>
        <v>3628.1772364477001</v>
      </c>
      <c r="E465" s="71">
        <f t="shared" si="22"/>
        <v>1298.8874506482766</v>
      </c>
      <c r="F465" s="73">
        <f>Normativy!$E$32</f>
        <v>60</v>
      </c>
      <c r="G465" s="53">
        <f t="shared" si="23"/>
        <v>4987.0646870959772</v>
      </c>
    </row>
    <row r="466" spans="1:7" x14ac:dyDescent="0.2">
      <c r="A466" s="72">
        <v>471</v>
      </c>
      <c r="B466" s="81">
        <f>IF(A466&lt;Normativy!$E$14,A466/0.61, IF(A466&lt;Normativy!$E$15,Normativy!$F$15,IF(A466&lt;Normativy!$E$16,Normativy!$F$16+Normativy!$G$16*A466+Normativy!$H$16*A466^2,IF(A466&lt;Normativy!$E$17,Normativy!$F$17+Normativy!$G$17*A466+Normativy!$H$17*A466^2,Normativy!$F$18))))</f>
        <v>77.69484940000001</v>
      </c>
      <c r="C466" s="71">
        <f>Normativy!$C$14</f>
        <v>23484</v>
      </c>
      <c r="D466" s="73">
        <f t="shared" si="21"/>
        <v>3627.1130219862421</v>
      </c>
      <c r="E466" s="71">
        <f t="shared" si="22"/>
        <v>1298.5064618710746</v>
      </c>
      <c r="F466" s="73">
        <f>Normativy!$E$32</f>
        <v>60</v>
      </c>
      <c r="G466" s="53">
        <f t="shared" si="23"/>
        <v>4985.6194838573165</v>
      </c>
    </row>
    <row r="467" spans="1:7" x14ac:dyDescent="0.2">
      <c r="A467" s="72">
        <v>472</v>
      </c>
      <c r="B467" s="81">
        <f>IF(A467&lt;Normativy!$E$14,A467/0.61, IF(A467&lt;Normativy!$E$15,Normativy!$F$15,IF(A467&lt;Normativy!$E$16,Normativy!$F$16+Normativy!$G$16*A467+Normativy!$H$16*A467^2,IF(A467&lt;Normativy!$E$17,Normativy!$F$17+Normativy!$G$17*A467+Normativy!$H$17*A467^2,Normativy!$F$18))))</f>
        <v>77.717625600000005</v>
      </c>
      <c r="C467" s="71">
        <f>Normativy!$C$14</f>
        <v>23484</v>
      </c>
      <c r="D467" s="73">
        <f t="shared" si="21"/>
        <v>3626.0500475197223</v>
      </c>
      <c r="E467" s="71">
        <f t="shared" si="22"/>
        <v>1298.1259170120604</v>
      </c>
      <c r="F467" s="73">
        <f>Normativy!$E$32</f>
        <v>60</v>
      </c>
      <c r="G467" s="53">
        <f t="shared" si="23"/>
        <v>4984.1759645317825</v>
      </c>
    </row>
    <row r="468" spans="1:7" x14ac:dyDescent="0.2">
      <c r="A468" s="72">
        <v>473</v>
      </c>
      <c r="B468" s="81">
        <f>IF(A468&lt;Normativy!$E$14,A468/0.61, IF(A468&lt;Normativy!$E$15,Normativy!$F$15,IF(A468&lt;Normativy!$E$16,Normativy!$F$16+Normativy!$G$16*A468+Normativy!$H$16*A468^2,IF(A468&lt;Normativy!$E$17,Normativy!$F$17+Normativy!$G$17*A468+Normativy!$H$17*A468^2,Normativy!$F$18))))</f>
        <v>77.740388600000003</v>
      </c>
      <c r="C468" s="71">
        <f>Normativy!$C$14</f>
        <v>23484</v>
      </c>
      <c r="D468" s="73">
        <f t="shared" si="21"/>
        <v>3624.9883114168015</v>
      </c>
      <c r="E468" s="71">
        <f t="shared" si="22"/>
        <v>1297.7458154872149</v>
      </c>
      <c r="F468" s="73">
        <f>Normativy!$E$32</f>
        <v>60</v>
      </c>
      <c r="G468" s="53">
        <f t="shared" si="23"/>
        <v>4982.7341269040162</v>
      </c>
    </row>
    <row r="469" spans="1:7" x14ac:dyDescent="0.2">
      <c r="A469" s="72">
        <v>474</v>
      </c>
      <c r="B469" s="81">
        <f>IF(A469&lt;Normativy!$E$14,A469/0.61, IF(A469&lt;Normativy!$E$15,Normativy!$F$15,IF(A469&lt;Normativy!$E$16,Normativy!$F$16+Normativy!$G$16*A469+Normativy!$H$16*A469^2,IF(A469&lt;Normativy!$E$17,Normativy!$F$17+Normativy!$G$17*A469+Normativy!$H$17*A469^2,Normativy!$F$18))))</f>
        <v>77.763138399999988</v>
      </c>
      <c r="C469" s="71">
        <f>Normativy!$C$14</f>
        <v>23484</v>
      </c>
      <c r="D469" s="73">
        <f t="shared" si="21"/>
        <v>3623.9278120493145</v>
      </c>
      <c r="E469" s="71">
        <f t="shared" si="22"/>
        <v>1297.3661567136546</v>
      </c>
      <c r="F469" s="73">
        <f>Normativy!$E$32</f>
        <v>60</v>
      </c>
      <c r="G469" s="53">
        <f t="shared" si="23"/>
        <v>4981.2939687629696</v>
      </c>
    </row>
    <row r="470" spans="1:7" x14ac:dyDescent="0.2">
      <c r="A470" s="72">
        <v>475</v>
      </c>
      <c r="B470" s="81">
        <f>IF(A470&lt;Normativy!$E$14,A470/0.61, IF(A470&lt;Normativy!$E$15,Normativy!$F$15,IF(A470&lt;Normativy!$E$16,Normativy!$F$16+Normativy!$G$16*A470+Normativy!$H$16*A470^2,IF(A470&lt;Normativy!$E$17,Normativy!$F$17+Normativy!$G$17*A470+Normativy!$H$17*A470^2,Normativy!$F$18))))</f>
        <v>77.785875000000004</v>
      </c>
      <c r="C470" s="71">
        <f>Normativy!$C$14</f>
        <v>23484</v>
      </c>
      <c r="D470" s="73">
        <f t="shared" si="21"/>
        <v>3622.8685477922563</v>
      </c>
      <c r="E470" s="71">
        <f t="shared" si="22"/>
        <v>1296.9869401096278</v>
      </c>
      <c r="F470" s="73">
        <f>Normativy!$E$32</f>
        <v>60</v>
      </c>
      <c r="G470" s="53">
        <f t="shared" si="23"/>
        <v>4979.8554879018839</v>
      </c>
    </row>
    <row r="471" spans="1:7" x14ac:dyDescent="0.2">
      <c r="A471" s="72">
        <v>476</v>
      </c>
      <c r="B471" s="81">
        <f>IF(A471&lt;Normativy!$E$14,A471/0.61, IF(A471&lt;Normativy!$E$15,Normativy!$F$15,IF(A471&lt;Normativy!$E$16,Normativy!$F$16+Normativy!$G$16*A471+Normativy!$H$16*A471^2,IF(A471&lt;Normativy!$E$17,Normativy!$F$17+Normativy!$G$17*A471+Normativy!$H$17*A471^2,Normativy!$F$18))))</f>
        <v>77.808598400000008</v>
      </c>
      <c r="C471" s="71">
        <f>Normativy!$C$14</f>
        <v>23484</v>
      </c>
      <c r="D471" s="73">
        <f t="shared" si="21"/>
        <v>3621.8105170237841</v>
      </c>
      <c r="E471" s="71">
        <f t="shared" si="22"/>
        <v>1296.6081650945146</v>
      </c>
      <c r="F471" s="73">
        <f>Normativy!$E$32</f>
        <v>60</v>
      </c>
      <c r="G471" s="53">
        <f t="shared" si="23"/>
        <v>4978.4186821182984</v>
      </c>
    </row>
    <row r="472" spans="1:7" x14ac:dyDescent="0.2">
      <c r="A472" s="72">
        <v>477</v>
      </c>
      <c r="B472" s="81">
        <f>IF(A472&lt;Normativy!$E$14,A472/0.61, IF(A472&lt;Normativy!$E$15,Normativy!$F$15,IF(A472&lt;Normativy!$E$16,Normativy!$F$16+Normativy!$G$16*A472+Normativy!$H$16*A472^2,IF(A472&lt;Normativy!$E$17,Normativy!$F$17+Normativy!$G$17*A472+Normativy!$H$17*A472^2,Normativy!$F$18))))</f>
        <v>77.8313086</v>
      </c>
      <c r="C472" s="71">
        <f>Normativy!$C$14</f>
        <v>23484</v>
      </c>
      <c r="D472" s="73">
        <f t="shared" si="21"/>
        <v>3620.7537181252019</v>
      </c>
      <c r="E472" s="71">
        <f t="shared" si="22"/>
        <v>1296.2298310888223</v>
      </c>
      <c r="F472" s="73">
        <f>Normativy!$E$32</f>
        <v>60</v>
      </c>
      <c r="G472" s="53">
        <f t="shared" si="23"/>
        <v>4976.9835492140246</v>
      </c>
    </row>
    <row r="473" spans="1:7" x14ac:dyDescent="0.2">
      <c r="A473" s="72">
        <v>478</v>
      </c>
      <c r="B473" s="81">
        <f>IF(A473&lt;Normativy!$E$14,A473/0.61, IF(A473&lt;Normativy!$E$15,Normativy!$F$15,IF(A473&lt;Normativy!$E$16,Normativy!$F$16+Normativy!$G$16*A473+Normativy!$H$16*A473^2,IF(A473&lt;Normativy!$E$17,Normativy!$F$17+Normativy!$G$17*A473+Normativy!$H$17*A473^2,Normativy!$F$18))))</f>
        <v>77.854005599999994</v>
      </c>
      <c r="C473" s="71">
        <f>Normativy!$C$14</f>
        <v>23484</v>
      </c>
      <c r="D473" s="73">
        <f t="shared" si="21"/>
        <v>3619.698149480957</v>
      </c>
      <c r="E473" s="71">
        <f t="shared" si="22"/>
        <v>1295.8519375141825</v>
      </c>
      <c r="F473" s="73">
        <f>Normativy!$E$32</f>
        <v>60</v>
      </c>
      <c r="G473" s="53">
        <f t="shared" si="23"/>
        <v>4975.5500869951393</v>
      </c>
    </row>
    <row r="474" spans="1:7" x14ac:dyDescent="0.2">
      <c r="A474" s="72">
        <v>479</v>
      </c>
      <c r="B474" s="81">
        <f>IF(A474&lt;Normativy!$E$14,A474/0.61, IF(A474&lt;Normativy!$E$15,Normativy!$F$15,IF(A474&lt;Normativy!$E$16,Normativy!$F$16+Normativy!$G$16*A474+Normativy!$H$16*A474^2,IF(A474&lt;Normativy!$E$17,Normativy!$F$17+Normativy!$G$17*A474+Normativy!$H$17*A474^2,Normativy!$F$18))))</f>
        <v>77.876689400000004</v>
      </c>
      <c r="C474" s="71">
        <f>Normativy!$C$14</f>
        <v>23484</v>
      </c>
      <c r="D474" s="73">
        <f t="shared" si="21"/>
        <v>3618.643809478629</v>
      </c>
      <c r="E474" s="71">
        <f t="shared" si="22"/>
        <v>1295.4744837933492</v>
      </c>
      <c r="F474" s="73">
        <f>Normativy!$E$32</f>
        <v>60</v>
      </c>
      <c r="G474" s="53">
        <f t="shared" si="23"/>
        <v>4974.1182932719785</v>
      </c>
    </row>
    <row r="475" spans="1:7" x14ac:dyDescent="0.2">
      <c r="A475" s="72">
        <v>480</v>
      </c>
      <c r="B475" s="81">
        <f>IF(A475&lt;Normativy!$E$14,A475/0.61, IF(A475&lt;Normativy!$E$15,Normativy!$F$15,IF(A475&lt;Normativy!$E$16,Normativy!$F$16+Normativy!$G$16*A475+Normativy!$H$16*A475^2,IF(A475&lt;Normativy!$E$17,Normativy!$F$17+Normativy!$G$17*A475+Normativy!$H$17*A475^2,Normativy!$F$18))))</f>
        <v>77.899360000000001</v>
      </c>
      <c r="C475" s="71">
        <f>Normativy!$C$14</f>
        <v>23484</v>
      </c>
      <c r="D475" s="73">
        <f t="shared" si="21"/>
        <v>3617.5906965089312</v>
      </c>
      <c r="E475" s="71">
        <f t="shared" si="22"/>
        <v>1295.0974693501973</v>
      </c>
      <c r="F475" s="73">
        <f>Normativy!$E$32</f>
        <v>60</v>
      </c>
      <c r="G475" s="53">
        <f t="shared" si="23"/>
        <v>4972.6881658591283</v>
      </c>
    </row>
    <row r="476" spans="1:7" x14ac:dyDescent="0.2">
      <c r="A476" s="72">
        <v>481</v>
      </c>
      <c r="B476" s="81">
        <f>IF(A476&lt;Normativy!$E$14,A476/0.61, IF(A476&lt;Normativy!$E$15,Normativy!$F$15,IF(A476&lt;Normativy!$E$16,Normativy!$F$16+Normativy!$G$16*A476+Normativy!$H$16*A476^2,IF(A476&lt;Normativy!$E$17,Normativy!$F$17+Normativy!$G$17*A476+Normativy!$H$17*A476^2,Normativy!$F$18))))</f>
        <v>77.922017400000001</v>
      </c>
      <c r="C476" s="71">
        <f>Normativy!$C$14</f>
        <v>23484</v>
      </c>
      <c r="D476" s="73">
        <f t="shared" si="21"/>
        <v>3616.5388089656926</v>
      </c>
      <c r="E476" s="71">
        <f t="shared" si="22"/>
        <v>1294.7208936097179</v>
      </c>
      <c r="F476" s="73">
        <f>Normativy!$E$32</f>
        <v>60</v>
      </c>
      <c r="G476" s="53">
        <f t="shared" si="23"/>
        <v>4971.2597025754103</v>
      </c>
    </row>
    <row r="477" spans="1:7" x14ac:dyDescent="0.2">
      <c r="A477" s="72">
        <v>482</v>
      </c>
      <c r="B477" s="81">
        <f>IF(A477&lt;Normativy!$E$14,A477/0.61, IF(A477&lt;Normativy!$E$15,Normativy!$F$15,IF(A477&lt;Normativy!$E$16,Normativy!$F$16+Normativy!$G$16*A477+Normativy!$H$16*A477^2,IF(A477&lt;Normativy!$E$17,Normativy!$F$17+Normativy!$G$17*A477+Normativy!$H$17*A477^2,Normativy!$F$18))))</f>
        <v>77.944661600000003</v>
      </c>
      <c r="C477" s="71">
        <f>Normativy!$C$14</f>
        <v>23484</v>
      </c>
      <c r="D477" s="73">
        <f t="shared" si="21"/>
        <v>3615.4881452458576</v>
      </c>
      <c r="E477" s="71">
        <f t="shared" si="22"/>
        <v>1294.344755998017</v>
      </c>
      <c r="F477" s="73">
        <f>Normativy!$E$32</f>
        <v>60</v>
      </c>
      <c r="G477" s="53">
        <f t="shared" si="23"/>
        <v>4969.8329012438744</v>
      </c>
    </row>
    <row r="478" spans="1:7" x14ac:dyDescent="0.2">
      <c r="A478" s="72">
        <v>483</v>
      </c>
      <c r="B478" s="81">
        <f>IF(A478&lt;Normativy!$E$14,A478/0.61, IF(A478&lt;Normativy!$E$15,Normativy!$F$15,IF(A478&lt;Normativy!$E$16,Normativy!$F$16+Normativy!$G$16*A478+Normativy!$H$16*A478^2,IF(A478&lt;Normativy!$E$17,Normativy!$F$17+Normativy!$G$17*A478+Normativy!$H$17*A478^2,Normativy!$F$18))))</f>
        <v>77.967292600000007</v>
      </c>
      <c r="C478" s="71">
        <f>Normativy!$C$14</f>
        <v>23484</v>
      </c>
      <c r="D478" s="73">
        <f t="shared" si="21"/>
        <v>3614.4387037494744</v>
      </c>
      <c r="E478" s="71">
        <f t="shared" si="22"/>
        <v>1293.9690559423118</v>
      </c>
      <c r="F478" s="73">
        <f>Normativy!$E$32</f>
        <v>60</v>
      </c>
      <c r="G478" s="53">
        <f t="shared" si="23"/>
        <v>4968.4077596917859</v>
      </c>
    </row>
    <row r="479" spans="1:7" x14ac:dyDescent="0.2">
      <c r="A479" s="72">
        <v>484</v>
      </c>
      <c r="B479" s="81">
        <f>IF(A479&lt;Normativy!$E$14,A479/0.61, IF(A479&lt;Normativy!$E$15,Normativy!$F$15,IF(A479&lt;Normativy!$E$16,Normativy!$F$16+Normativy!$G$16*A479+Normativy!$H$16*A479^2,IF(A479&lt;Normativy!$E$17,Normativy!$F$17+Normativy!$G$17*A479+Normativy!$H$17*A479^2,Normativy!$F$18))))</f>
        <v>77.989910399999999</v>
      </c>
      <c r="C479" s="71">
        <f>Normativy!$C$14</f>
        <v>23484</v>
      </c>
      <c r="D479" s="73">
        <f t="shared" si="21"/>
        <v>3613.3904828796931</v>
      </c>
      <c r="E479" s="71">
        <f t="shared" si="22"/>
        <v>1293.59379287093</v>
      </c>
      <c r="F479" s="73">
        <f>Normativy!$E$32</f>
        <v>60</v>
      </c>
      <c r="G479" s="53">
        <f t="shared" si="23"/>
        <v>4966.9842757506231</v>
      </c>
    </row>
    <row r="480" spans="1:7" x14ac:dyDescent="0.2">
      <c r="A480" s="72">
        <v>485</v>
      </c>
      <c r="B480" s="81">
        <f>IF(A480&lt;Normativy!$E$14,A480/0.61, IF(A480&lt;Normativy!$E$15,Normativy!$F$15,IF(A480&lt;Normativy!$E$16,Normativy!$F$16+Normativy!$G$16*A480+Normativy!$H$16*A480^2,IF(A480&lt;Normativy!$E$17,Normativy!$F$17+Normativy!$G$17*A480+Normativy!$H$17*A480^2,Normativy!$F$18))))</f>
        <v>78.012514999999993</v>
      </c>
      <c r="C480" s="71">
        <f>Normativy!$C$14</f>
        <v>23484</v>
      </c>
      <c r="D480" s="73">
        <f t="shared" si="21"/>
        <v>3612.3434810427534</v>
      </c>
      <c r="E480" s="71">
        <f t="shared" si="22"/>
        <v>1293.2189662133057</v>
      </c>
      <c r="F480" s="73">
        <f>Normativy!$E$32</f>
        <v>60</v>
      </c>
      <c r="G480" s="53">
        <f t="shared" si="23"/>
        <v>4965.5624472560594</v>
      </c>
    </row>
    <row r="481" spans="1:7" x14ac:dyDescent="0.2">
      <c r="A481" s="72">
        <v>486</v>
      </c>
      <c r="B481" s="81">
        <f>IF(A481&lt;Normativy!$E$14,A481/0.61, IF(A481&lt;Normativy!$E$15,Normativy!$F$15,IF(A481&lt;Normativy!$E$16,Normativy!$F$16+Normativy!$G$16*A481+Normativy!$H$16*A481^2,IF(A481&lt;Normativy!$E$17,Normativy!$F$17+Normativy!$G$17*A481+Normativy!$H$17*A481^2,Normativy!$F$18))))</f>
        <v>78.035106399999989</v>
      </c>
      <c r="C481" s="71">
        <f>Normativy!$C$14</f>
        <v>23484</v>
      </c>
      <c r="D481" s="73">
        <f t="shared" si="21"/>
        <v>3611.29769664798</v>
      </c>
      <c r="E481" s="71">
        <f t="shared" si="22"/>
        <v>1292.8445753999767</v>
      </c>
      <c r="F481" s="73">
        <f>Normativy!$E$32</f>
        <v>60</v>
      </c>
      <c r="G481" s="53">
        <f t="shared" si="23"/>
        <v>4964.1422720479568</v>
      </c>
    </row>
    <row r="482" spans="1:7" x14ac:dyDescent="0.2">
      <c r="A482" s="72">
        <v>487</v>
      </c>
      <c r="B482" s="81">
        <f>IF(A482&lt;Normativy!$E$14,A482/0.61, IF(A482&lt;Normativy!$E$15,Normativy!$F$15,IF(A482&lt;Normativy!$E$16,Normativy!$F$16+Normativy!$G$16*A482+Normativy!$H$16*A482^2,IF(A482&lt;Normativy!$E$17,Normativy!$F$17+Normativy!$G$17*A482+Normativy!$H$17*A482^2,Normativy!$F$18))))</f>
        <v>78.057684600000002</v>
      </c>
      <c r="C482" s="71">
        <f>Normativy!$C$14</f>
        <v>23484</v>
      </c>
      <c r="D482" s="73">
        <f t="shared" si="21"/>
        <v>3610.2531281077736</v>
      </c>
      <c r="E482" s="71">
        <f t="shared" si="22"/>
        <v>1292.4706198625829</v>
      </c>
      <c r="F482" s="73">
        <f>Normativy!$E$32</f>
        <v>60</v>
      </c>
      <c r="G482" s="53">
        <f t="shared" si="23"/>
        <v>4962.7237479703563</v>
      </c>
    </row>
    <row r="483" spans="1:7" x14ac:dyDescent="0.2">
      <c r="A483" s="72">
        <v>488</v>
      </c>
      <c r="B483" s="81">
        <f>IF(A483&lt;Normativy!$E$14,A483/0.61, IF(A483&lt;Normativy!$E$15,Normativy!$F$15,IF(A483&lt;Normativy!$E$16,Normativy!$F$16+Normativy!$G$16*A483+Normativy!$H$16*A483^2,IF(A483&lt;Normativy!$E$17,Normativy!$F$17+Normativy!$G$17*A483+Normativy!$H$17*A483^2,Normativy!$F$18))))</f>
        <v>78.080249600000002</v>
      </c>
      <c r="C483" s="71">
        <f>Normativy!$C$14</f>
        <v>23484</v>
      </c>
      <c r="D483" s="73">
        <f t="shared" si="21"/>
        <v>3609.2097738376078</v>
      </c>
      <c r="E483" s="71">
        <f t="shared" si="22"/>
        <v>1292.0970990338635</v>
      </c>
      <c r="F483" s="73">
        <f>Normativy!$E$32</f>
        <v>60</v>
      </c>
      <c r="G483" s="53">
        <f t="shared" si="23"/>
        <v>4961.3068728714716</v>
      </c>
    </row>
    <row r="484" spans="1:7" x14ac:dyDescent="0.2">
      <c r="A484" s="72">
        <v>489</v>
      </c>
      <c r="B484" s="81">
        <f>IF(A484&lt;Normativy!$E$14,A484/0.61, IF(A484&lt;Normativy!$E$15,Normativy!$F$15,IF(A484&lt;Normativy!$E$16,Normativy!$F$16+Normativy!$G$16*A484+Normativy!$H$16*A484^2,IF(A484&lt;Normativy!$E$17,Normativy!$F$17+Normativy!$G$17*A484+Normativy!$H$17*A484^2,Normativy!$F$18))))</f>
        <v>78.102801400000004</v>
      </c>
      <c r="C484" s="71">
        <f>Normativy!$C$14</f>
        <v>23484</v>
      </c>
      <c r="D484" s="73">
        <f t="shared" si="21"/>
        <v>3608.1676322560179</v>
      </c>
      <c r="E484" s="71">
        <f t="shared" si="22"/>
        <v>1291.7240123476543</v>
      </c>
      <c r="F484" s="73">
        <f>Normativy!$E$32</f>
        <v>60</v>
      </c>
      <c r="G484" s="53">
        <f t="shared" si="23"/>
        <v>4959.8916446036719</v>
      </c>
    </row>
    <row r="485" spans="1:7" x14ac:dyDescent="0.2">
      <c r="A485" s="72">
        <v>490</v>
      </c>
      <c r="B485" s="81">
        <f>IF(A485&lt;Normativy!$E$14,A485/0.61, IF(A485&lt;Normativy!$E$15,Normativy!$F$15,IF(A485&lt;Normativy!$E$16,Normativy!$F$16+Normativy!$G$16*A485+Normativy!$H$16*A485^2,IF(A485&lt;Normativy!$E$17,Normativy!$F$17+Normativy!$G$17*A485+Normativy!$H$17*A485^2,Normativy!$F$18))))</f>
        <v>78.125340000000008</v>
      </c>
      <c r="C485" s="71">
        <f>Normativy!$C$14</f>
        <v>23484</v>
      </c>
      <c r="D485" s="73">
        <f t="shared" si="21"/>
        <v>3607.1267017845935</v>
      </c>
      <c r="E485" s="71">
        <f t="shared" si="22"/>
        <v>1291.3513592388845</v>
      </c>
      <c r="F485" s="73">
        <f>Normativy!$E$32</f>
        <v>60</v>
      </c>
      <c r="G485" s="53">
        <f t="shared" si="23"/>
        <v>4958.4780610234775</v>
      </c>
    </row>
    <row r="486" spans="1:7" x14ac:dyDescent="0.2">
      <c r="A486" s="72">
        <v>491</v>
      </c>
      <c r="B486" s="81">
        <f>IF(A486&lt;Normativy!$E$14,A486/0.61, IF(A486&lt;Normativy!$E$15,Normativy!$F$15,IF(A486&lt;Normativy!$E$16,Normativy!$F$16+Normativy!$G$16*A486+Normativy!$H$16*A486^2,IF(A486&lt;Normativy!$E$17,Normativy!$F$17+Normativy!$G$17*A486+Normativy!$H$17*A486^2,Normativy!$F$18))))</f>
        <v>78.147865400000001</v>
      </c>
      <c r="C486" s="71">
        <f>Normativy!$C$14</f>
        <v>23484</v>
      </c>
      <c r="D486" s="73">
        <f t="shared" si="21"/>
        <v>3606.0869808479761</v>
      </c>
      <c r="E486" s="71">
        <f t="shared" si="22"/>
        <v>1290.9791391435754</v>
      </c>
      <c r="F486" s="73">
        <f>Normativy!$E$32</f>
        <v>60</v>
      </c>
      <c r="G486" s="53">
        <f t="shared" si="23"/>
        <v>4957.0661199915512</v>
      </c>
    </row>
    <row r="487" spans="1:7" x14ac:dyDescent="0.2">
      <c r="A487" s="72">
        <v>492</v>
      </c>
      <c r="B487" s="81">
        <f>IF(A487&lt;Normativy!$E$14,A487/0.61, IF(A487&lt;Normativy!$E$15,Normativy!$F$15,IF(A487&lt;Normativy!$E$16,Normativy!$F$16+Normativy!$G$16*A487+Normativy!$H$16*A487^2,IF(A487&lt;Normativy!$E$17,Normativy!$F$17+Normativy!$G$17*A487+Normativy!$H$17*A487^2,Normativy!$F$18))))</f>
        <v>78.170377599999995</v>
      </c>
      <c r="C487" s="71">
        <f>Normativy!$C$14</f>
        <v>23484</v>
      </c>
      <c r="D487" s="73">
        <f t="shared" si="21"/>
        <v>3605.0484678738458</v>
      </c>
      <c r="E487" s="71">
        <f t="shared" si="22"/>
        <v>1290.6073514988368</v>
      </c>
      <c r="F487" s="73">
        <f>Normativy!$E$32</f>
        <v>60</v>
      </c>
      <c r="G487" s="53">
        <f t="shared" si="23"/>
        <v>4955.6558193726823</v>
      </c>
    </row>
    <row r="488" spans="1:7" x14ac:dyDescent="0.2">
      <c r="A488" s="72">
        <v>493</v>
      </c>
      <c r="B488" s="81">
        <f>IF(A488&lt;Normativy!$E$14,A488/0.61, IF(A488&lt;Normativy!$E$15,Normativy!$F$15,IF(A488&lt;Normativy!$E$16,Normativy!$F$16+Normativy!$G$16*A488+Normativy!$H$16*A488^2,IF(A488&lt;Normativy!$E$17,Normativy!$F$17+Normativy!$G$17*A488+Normativy!$H$17*A488^2,Normativy!$F$18))))</f>
        <v>78.192876599999991</v>
      </c>
      <c r="C488" s="71">
        <f>Normativy!$C$14</f>
        <v>23484</v>
      </c>
      <c r="D488" s="73">
        <f t="shared" si="21"/>
        <v>3604.0111612929204</v>
      </c>
      <c r="E488" s="71">
        <f t="shared" si="22"/>
        <v>1290.2359957428655</v>
      </c>
      <c r="F488" s="73">
        <f>Normativy!$E$32</f>
        <v>60</v>
      </c>
      <c r="G488" s="53">
        <f t="shared" si="23"/>
        <v>4954.2471570357857</v>
      </c>
    </row>
    <row r="489" spans="1:7" x14ac:dyDescent="0.2">
      <c r="A489" s="72">
        <v>494</v>
      </c>
      <c r="B489" s="81">
        <f>IF(A489&lt;Normativy!$E$14,A489/0.61, IF(A489&lt;Normativy!$E$15,Normativy!$F$15,IF(A489&lt;Normativy!$E$16,Normativy!$F$16+Normativy!$G$16*A489+Normativy!$H$16*A489^2,IF(A489&lt;Normativy!$E$17,Normativy!$F$17+Normativy!$G$17*A489+Normativy!$H$17*A489^2,Normativy!$F$18))))</f>
        <v>78.215362399999989</v>
      </c>
      <c r="C489" s="71">
        <f>Normativy!$C$14</f>
        <v>23484</v>
      </c>
      <c r="D489" s="73">
        <f t="shared" si="21"/>
        <v>3602.9750595389437</v>
      </c>
      <c r="E489" s="71">
        <f t="shared" si="22"/>
        <v>1289.8650713149418</v>
      </c>
      <c r="F489" s="73">
        <f>Normativy!$E$32</f>
        <v>60</v>
      </c>
      <c r="G489" s="53">
        <f t="shared" si="23"/>
        <v>4952.8401308538851</v>
      </c>
    </row>
    <row r="490" spans="1:7" x14ac:dyDescent="0.2">
      <c r="A490" s="72">
        <v>495</v>
      </c>
      <c r="B490" s="81">
        <f>IF(A490&lt;Normativy!$E$14,A490/0.61, IF(A490&lt;Normativy!$E$15,Normativy!$F$15,IF(A490&lt;Normativy!$E$16,Normativy!$F$16+Normativy!$G$16*A490+Normativy!$H$16*A490^2,IF(A490&lt;Normativy!$E$17,Normativy!$F$17+Normativy!$G$17*A490+Normativy!$H$17*A490^2,Normativy!$F$18))))</f>
        <v>78.237835000000004</v>
      </c>
      <c r="C490" s="71">
        <f>Normativy!$C$14</f>
        <v>23484</v>
      </c>
      <c r="D490" s="73">
        <f t="shared" si="21"/>
        <v>3601.9401610486793</v>
      </c>
      <c r="E490" s="71">
        <f t="shared" si="22"/>
        <v>1289.4945776554271</v>
      </c>
      <c r="F490" s="73">
        <f>Normativy!$E$32</f>
        <v>60</v>
      </c>
      <c r="G490" s="53">
        <f t="shared" si="23"/>
        <v>4951.4347387041062</v>
      </c>
    </row>
    <row r="491" spans="1:7" x14ac:dyDescent="0.2">
      <c r="A491" s="72">
        <v>496</v>
      </c>
      <c r="B491" s="81">
        <f>IF(A491&lt;Normativy!$E$14,A491/0.61, IF(A491&lt;Normativy!$E$15,Normativy!$F$15,IF(A491&lt;Normativy!$E$16,Normativy!$F$16+Normativy!$G$16*A491+Normativy!$H$16*A491^2,IF(A491&lt;Normativy!$E$17,Normativy!$F$17+Normativy!$G$17*A491+Normativy!$H$17*A491^2,Normativy!$F$18))))</f>
        <v>78.260294400000006</v>
      </c>
      <c r="C491" s="71">
        <f>Normativy!$C$14</f>
        <v>23484</v>
      </c>
      <c r="D491" s="73">
        <f t="shared" si="21"/>
        <v>3600.9064642619078</v>
      </c>
      <c r="E491" s="71">
        <f t="shared" si="22"/>
        <v>1289.124514205763</v>
      </c>
      <c r="F491" s="73">
        <f>Normativy!$E$32</f>
        <v>60</v>
      </c>
      <c r="G491" s="53">
        <f t="shared" si="23"/>
        <v>4950.030978467671</v>
      </c>
    </row>
    <row r="492" spans="1:7" x14ac:dyDescent="0.2">
      <c r="A492" s="72">
        <v>497</v>
      </c>
      <c r="B492" s="81">
        <f>IF(A492&lt;Normativy!$E$14,A492/0.61, IF(A492&lt;Normativy!$E$15,Normativy!$F$15,IF(A492&lt;Normativy!$E$16,Normativy!$F$16+Normativy!$G$16*A492+Normativy!$H$16*A492^2,IF(A492&lt;Normativy!$E$17,Normativy!$F$17+Normativy!$G$17*A492+Normativy!$H$17*A492^2,Normativy!$F$18))))</f>
        <v>78.282740599999997</v>
      </c>
      <c r="C492" s="71">
        <f>Normativy!$C$14</f>
        <v>23484</v>
      </c>
      <c r="D492" s="73">
        <f t="shared" si="21"/>
        <v>3599.873967621415</v>
      </c>
      <c r="E492" s="71">
        <f t="shared" si="22"/>
        <v>1288.7548804084665</v>
      </c>
      <c r="F492" s="73">
        <f>Normativy!$E$32</f>
        <v>60</v>
      </c>
      <c r="G492" s="53">
        <f t="shared" si="23"/>
        <v>4948.6288480298817</v>
      </c>
    </row>
    <row r="493" spans="1:7" x14ac:dyDescent="0.2">
      <c r="A493" s="72">
        <v>498</v>
      </c>
      <c r="B493" s="81">
        <f>IF(A493&lt;Normativy!$E$14,A493/0.61, IF(A493&lt;Normativy!$E$15,Normativy!$F$15,IF(A493&lt;Normativy!$E$16,Normativy!$F$16+Normativy!$G$16*A493+Normativy!$H$16*A493^2,IF(A493&lt;Normativy!$E$17,Normativy!$F$17+Normativy!$G$17*A493+Normativy!$H$17*A493^2,Normativy!$F$18))))</f>
        <v>78.305173600000003</v>
      </c>
      <c r="C493" s="71">
        <f>Normativy!$C$14</f>
        <v>23484</v>
      </c>
      <c r="D493" s="73">
        <f t="shared" si="21"/>
        <v>3598.8426695729845</v>
      </c>
      <c r="E493" s="71">
        <f t="shared" si="22"/>
        <v>1288.3856757071285</v>
      </c>
      <c r="F493" s="73">
        <f>Normativy!$E$32</f>
        <v>60</v>
      </c>
      <c r="G493" s="53">
        <f t="shared" si="23"/>
        <v>4947.228345280113</v>
      </c>
    </row>
    <row r="494" spans="1:7" x14ac:dyDescent="0.2">
      <c r="A494" s="72">
        <v>499</v>
      </c>
      <c r="B494" s="81">
        <f>IF(A494&lt;Normativy!$E$14,A494/0.61, IF(A494&lt;Normativy!$E$15,Normativy!$F$15,IF(A494&lt;Normativy!$E$16,Normativy!$F$16+Normativy!$G$16*A494+Normativy!$H$16*A494^2,IF(A494&lt;Normativy!$E$17,Normativy!$F$17+Normativy!$G$17*A494+Normativy!$H$17*A494^2,Normativy!$F$18))))</f>
        <v>78.327593399999998</v>
      </c>
      <c r="C494" s="71">
        <f>Normativy!$C$14</f>
        <v>23484</v>
      </c>
      <c r="D494" s="73">
        <f t="shared" si="21"/>
        <v>3597.8125685653968</v>
      </c>
      <c r="E494" s="71">
        <f t="shared" si="22"/>
        <v>1288.0168995464119</v>
      </c>
      <c r="F494" s="73">
        <f>Normativy!$E$32</f>
        <v>60</v>
      </c>
      <c r="G494" s="53">
        <f t="shared" si="23"/>
        <v>4945.8294681118086</v>
      </c>
    </row>
    <row r="495" spans="1:7" x14ac:dyDescent="0.2">
      <c r="A495" s="72">
        <v>500</v>
      </c>
      <c r="B495" s="81">
        <f>IF(A495&lt;Normativy!$E$14,A495/0.61, IF(A495&lt;Normativy!$E$15,Normativy!$F$15,IF(A495&lt;Normativy!$E$16,Normativy!$F$16+Normativy!$G$16*A495+Normativy!$H$16*A495^2,IF(A495&lt;Normativy!$E$17,Normativy!$F$17+Normativy!$G$17*A495+Normativy!$H$17*A495^2,Normativy!$F$18))))</f>
        <v>78.349999999999994</v>
      </c>
      <c r="C495" s="71">
        <f>Normativy!$C$14</f>
        <v>23484</v>
      </c>
      <c r="D495" s="73">
        <f t="shared" si="21"/>
        <v>3596.7836630504153</v>
      </c>
      <c r="E495" s="71">
        <f t="shared" si="22"/>
        <v>1287.6485513720486</v>
      </c>
      <c r="F495" s="73">
        <f>Normativy!$E$32</f>
        <v>60</v>
      </c>
      <c r="G495" s="53">
        <f t="shared" si="23"/>
        <v>4944.4322144224643</v>
      </c>
    </row>
    <row r="496" spans="1:7" x14ac:dyDescent="0.2">
      <c r="A496" s="72">
        <v>501</v>
      </c>
      <c r="B496" s="81">
        <f>IF(A496&lt;Normativy!$E$14,A496/0.61, IF(A496&lt;Normativy!$E$15,Normativy!$F$15,IF(A496&lt;Normativy!$E$16,Normativy!$F$16+Normativy!$G$16*A496+Normativy!$H$16*A496^2,IF(A496&lt;Normativy!$E$17,Normativy!$F$17+Normativy!$G$17*A496+Normativy!$H$17*A496^2,Normativy!$F$18))))</f>
        <v>78.372393399999993</v>
      </c>
      <c r="C496" s="71">
        <f>Normativy!$C$14</f>
        <v>23484</v>
      </c>
      <c r="D496" s="73">
        <f t="shared" si="21"/>
        <v>3595.7559514827835</v>
      </c>
      <c r="E496" s="71">
        <f t="shared" si="22"/>
        <v>1287.2806306308364</v>
      </c>
      <c r="F496" s="73">
        <f>Normativy!$E$32</f>
        <v>60</v>
      </c>
      <c r="G496" s="53">
        <f t="shared" si="23"/>
        <v>4943.0365821136202</v>
      </c>
    </row>
    <row r="497" spans="1:7" x14ac:dyDescent="0.2">
      <c r="A497" s="72">
        <v>502</v>
      </c>
      <c r="B497" s="81">
        <f>IF(A497&lt;Normativy!$E$14,A497/0.61, IF(A497&lt;Normativy!$E$15,Normativy!$F$15,IF(A497&lt;Normativy!$E$16,Normativy!$F$16+Normativy!$G$16*A497+Normativy!$H$16*A497^2,IF(A497&lt;Normativy!$E$17,Normativy!$F$17+Normativy!$G$17*A497+Normativy!$H$17*A497^2,Normativy!$F$18))))</f>
        <v>78.394773600000008</v>
      </c>
      <c r="C497" s="71">
        <f>Normativy!$C$14</f>
        <v>23484</v>
      </c>
      <c r="D497" s="73">
        <f t="shared" si="21"/>
        <v>3594.7294323202177</v>
      </c>
      <c r="E497" s="71">
        <f t="shared" si="22"/>
        <v>1286.9131367706379</v>
      </c>
      <c r="F497" s="73">
        <f>Normativy!$E$32</f>
        <v>60</v>
      </c>
      <c r="G497" s="53">
        <f t="shared" si="23"/>
        <v>4941.6425690908554</v>
      </c>
    </row>
    <row r="498" spans="1:7" x14ac:dyDescent="0.2">
      <c r="A498" s="72">
        <v>503</v>
      </c>
      <c r="B498" s="81">
        <f>IF(A498&lt;Normativy!$E$14,A498/0.61, IF(A498&lt;Normativy!$E$15,Normativy!$F$15,IF(A498&lt;Normativy!$E$16,Normativy!$F$16+Normativy!$G$16*A498+Normativy!$H$16*A498^2,IF(A498&lt;Normativy!$E$17,Normativy!$F$17+Normativy!$G$17*A498+Normativy!$H$17*A498^2,Normativy!$F$18))))</f>
        <v>78.41714060000001</v>
      </c>
      <c r="C498" s="71">
        <f>Normativy!$C$14</f>
        <v>23484</v>
      </c>
      <c r="D498" s="73">
        <f t="shared" si="21"/>
        <v>3593.7041040233999</v>
      </c>
      <c r="E498" s="71">
        <f t="shared" si="22"/>
        <v>1286.5460692403772</v>
      </c>
      <c r="F498" s="73">
        <f>Normativy!$E$32</f>
        <v>60</v>
      </c>
      <c r="G498" s="53">
        <f t="shared" si="23"/>
        <v>4940.2501732637775</v>
      </c>
    </row>
    <row r="499" spans="1:7" x14ac:dyDescent="0.2">
      <c r="A499" s="72">
        <v>504</v>
      </c>
      <c r="B499" s="81">
        <f>IF(A499&lt;Normativy!$E$14,A499/0.61, IF(A499&lt;Normativy!$E$15,Normativy!$F$15,IF(A499&lt;Normativy!$E$16,Normativy!$F$16+Normativy!$G$16*A499+Normativy!$H$16*A499^2,IF(A499&lt;Normativy!$E$17,Normativy!$F$17+Normativy!$G$17*A499+Normativy!$H$17*A499^2,Normativy!$F$18))))</f>
        <v>78.439494400000001</v>
      </c>
      <c r="C499" s="71">
        <f>Normativy!$C$14</f>
        <v>23484</v>
      </c>
      <c r="D499" s="73">
        <f t="shared" si="21"/>
        <v>3592.6799650559706</v>
      </c>
      <c r="E499" s="71">
        <f t="shared" si="22"/>
        <v>1286.1794274900374</v>
      </c>
      <c r="F499" s="73">
        <f>Normativy!$E$32</f>
        <v>60</v>
      </c>
      <c r="G499" s="53">
        <f t="shared" si="23"/>
        <v>4938.8593925460082</v>
      </c>
    </row>
    <row r="500" spans="1:7" x14ac:dyDescent="0.2">
      <c r="A500" s="72">
        <v>505</v>
      </c>
      <c r="B500" s="81">
        <f>IF(A500&lt;Normativy!$E$14,A500/0.61, IF(A500&lt;Normativy!$E$15,Normativy!$F$15,IF(A500&lt;Normativy!$E$16,Normativy!$F$16+Normativy!$G$16*A500+Normativy!$H$16*A500^2,IF(A500&lt;Normativy!$E$17,Normativy!$F$17+Normativy!$G$17*A500+Normativy!$H$17*A500^2,Normativy!$F$18))))</f>
        <v>78.461834999999994</v>
      </c>
      <c r="C500" s="71">
        <f>Normativy!$C$14</f>
        <v>23484</v>
      </c>
      <c r="D500" s="73">
        <f t="shared" si="21"/>
        <v>3591.6570138845209</v>
      </c>
      <c r="E500" s="71">
        <f t="shared" si="22"/>
        <v>1285.8132109706585</v>
      </c>
      <c r="F500" s="73">
        <f>Normativy!$E$32</f>
        <v>60</v>
      </c>
      <c r="G500" s="53">
        <f t="shared" si="23"/>
        <v>4937.4702248551794</v>
      </c>
    </row>
    <row r="501" spans="1:7" x14ac:dyDescent="0.2">
      <c r="A501" s="72">
        <v>506</v>
      </c>
      <c r="B501" s="81">
        <f>IF(A501&lt;Normativy!$E$14,A501/0.61, IF(A501&lt;Normativy!$E$15,Normativy!$F$15,IF(A501&lt;Normativy!$E$16,Normativy!$F$16+Normativy!$G$16*A501+Normativy!$H$16*A501^2,IF(A501&lt;Normativy!$E$17,Normativy!$F$17+Normativy!$G$17*A501+Normativy!$H$17*A501^2,Normativy!$F$18))))</f>
        <v>78.484162400000002</v>
      </c>
      <c r="C501" s="71">
        <f>Normativy!$C$14</f>
        <v>23484</v>
      </c>
      <c r="D501" s="73">
        <f t="shared" si="21"/>
        <v>3590.6352489785886</v>
      </c>
      <c r="E501" s="71">
        <f t="shared" si="22"/>
        <v>1285.4474191343347</v>
      </c>
      <c r="F501" s="73">
        <f>Normativy!$E$32</f>
        <v>60</v>
      </c>
      <c r="G501" s="53">
        <f t="shared" si="23"/>
        <v>4936.0826681129238</v>
      </c>
    </row>
    <row r="502" spans="1:7" x14ac:dyDescent="0.2">
      <c r="A502" s="72">
        <v>507</v>
      </c>
      <c r="B502" s="81">
        <f>IF(A502&lt;Normativy!$E$14,A502/0.61, IF(A502&lt;Normativy!$E$15,Normativy!$F$15,IF(A502&lt;Normativy!$E$16,Normativy!$F$16+Normativy!$G$16*A502+Normativy!$H$16*A502^2,IF(A502&lt;Normativy!$E$17,Normativy!$F$17+Normativy!$G$17*A502+Normativy!$H$17*A502^2,Normativy!$F$18))))</f>
        <v>78.506476599999999</v>
      </c>
      <c r="C502" s="71">
        <f>Normativy!$C$14</f>
        <v>23484</v>
      </c>
      <c r="D502" s="73">
        <f t="shared" si="21"/>
        <v>3589.6146688106492</v>
      </c>
      <c r="E502" s="71">
        <f t="shared" si="22"/>
        <v>1285.0820514342124</v>
      </c>
      <c r="F502" s="73">
        <f>Normativy!$E$32</f>
        <v>60</v>
      </c>
      <c r="G502" s="53">
        <f t="shared" si="23"/>
        <v>4934.6967202448614</v>
      </c>
    </row>
    <row r="503" spans="1:7" x14ac:dyDescent="0.2">
      <c r="A503" s="72">
        <v>508</v>
      </c>
      <c r="B503" s="81">
        <f>IF(A503&lt;Normativy!$E$14,A503/0.61, IF(A503&lt;Normativy!$E$15,Normativy!$F$15,IF(A503&lt;Normativy!$E$16,Normativy!$F$16+Normativy!$G$16*A503+Normativy!$H$16*A503^2,IF(A503&lt;Normativy!$E$17,Normativy!$F$17+Normativy!$G$17*A503+Normativy!$H$17*A503^2,Normativy!$F$18))))</f>
        <v>78.528777599999998</v>
      </c>
      <c r="C503" s="71">
        <f>Normativy!$C$14</f>
        <v>23484</v>
      </c>
      <c r="D503" s="73">
        <f t="shared" si="21"/>
        <v>3588.5952718561098</v>
      </c>
      <c r="E503" s="71">
        <f t="shared" si="22"/>
        <v>1284.7171073244872</v>
      </c>
      <c r="F503" s="73">
        <f>Normativy!$E$32</f>
        <v>60</v>
      </c>
      <c r="G503" s="53">
        <f t="shared" si="23"/>
        <v>4933.3123791805974</v>
      </c>
    </row>
    <row r="504" spans="1:7" x14ac:dyDescent="0.2">
      <c r="A504" s="72">
        <v>509</v>
      </c>
      <c r="B504" s="81">
        <f>IF(A504&lt;Normativy!$E$14,A504/0.61, IF(A504&lt;Normativy!$E$15,Normativy!$F$15,IF(A504&lt;Normativy!$E$16,Normativy!$F$16+Normativy!$G$16*A504+Normativy!$H$16*A504^2,IF(A504&lt;Normativy!$E$17,Normativy!$F$17+Normativy!$G$17*A504+Normativy!$H$17*A504^2,Normativy!$F$18))))</f>
        <v>78.551065399999999</v>
      </c>
      <c r="C504" s="71">
        <f>Normativy!$C$14</f>
        <v>23484</v>
      </c>
      <c r="D504" s="73">
        <f t="shared" si="21"/>
        <v>3587.5770565933026</v>
      </c>
      <c r="E504" s="71">
        <f t="shared" si="22"/>
        <v>1284.3525862604022</v>
      </c>
      <c r="F504" s="73">
        <f>Normativy!$E$32</f>
        <v>60</v>
      </c>
      <c r="G504" s="53">
        <f t="shared" si="23"/>
        <v>4931.9296428537045</v>
      </c>
    </row>
    <row r="505" spans="1:7" x14ac:dyDescent="0.2">
      <c r="A505" s="72">
        <v>510</v>
      </c>
      <c r="B505" s="81">
        <f>IF(A505&lt;Normativy!$E$14,A505/0.61, IF(A505&lt;Normativy!$E$15,Normativy!$F$15,IF(A505&lt;Normativy!$E$16,Normativy!$F$16+Normativy!$G$16*A505+Normativy!$H$16*A505^2,IF(A505&lt;Normativy!$E$17,Normativy!$F$17+Normativy!$G$17*A505+Normativy!$H$17*A505^2,Normativy!$F$18))))</f>
        <v>78.573340000000002</v>
      </c>
      <c r="C505" s="71">
        <f>Normativy!$C$14</f>
        <v>23484</v>
      </c>
      <c r="D505" s="73">
        <f t="shared" si="21"/>
        <v>3586.5600215034765</v>
      </c>
      <c r="E505" s="71">
        <f t="shared" si="22"/>
        <v>1283.9884876982446</v>
      </c>
      <c r="F505" s="73">
        <f>Normativy!$E$32</f>
        <v>60</v>
      </c>
      <c r="G505" s="53">
        <f t="shared" si="23"/>
        <v>4930.5485092017207</v>
      </c>
    </row>
    <row r="506" spans="1:7" x14ac:dyDescent="0.2">
      <c r="A506" s="72">
        <v>511</v>
      </c>
      <c r="B506" s="81">
        <f>IF(A506&lt;Normativy!$E$14,A506/0.61, IF(A506&lt;Normativy!$E$15,Normativy!$F$15,IF(A506&lt;Normativy!$E$16,Normativy!$F$16+Normativy!$G$16*A506+Normativy!$H$16*A506^2,IF(A506&lt;Normativy!$E$17,Normativy!$F$17+Normativy!$G$17*A506+Normativy!$H$17*A506^2,Normativy!$F$18))))</f>
        <v>78.595601400000007</v>
      </c>
      <c r="C506" s="71">
        <f>Normativy!$C$14</f>
        <v>23484</v>
      </c>
      <c r="D506" s="73">
        <f t="shared" si="21"/>
        <v>3585.5441650707949</v>
      </c>
      <c r="E506" s="71">
        <f t="shared" si="22"/>
        <v>1283.6248110953445</v>
      </c>
      <c r="F506" s="73">
        <f>Normativy!$E$32</f>
        <v>60</v>
      </c>
      <c r="G506" s="53">
        <f t="shared" si="23"/>
        <v>4929.1689761661391</v>
      </c>
    </row>
    <row r="507" spans="1:7" x14ac:dyDescent="0.2">
      <c r="A507" s="72">
        <v>512</v>
      </c>
      <c r="B507" s="81">
        <f>IF(A507&lt;Normativy!$E$14,A507/0.61, IF(A507&lt;Normativy!$E$15,Normativy!$F$15,IF(A507&lt;Normativy!$E$16,Normativy!$F$16+Normativy!$G$16*A507+Normativy!$H$16*A507^2,IF(A507&lt;Normativy!$E$17,Normativy!$F$17+Normativy!$G$17*A507+Normativy!$H$17*A507^2,Normativy!$F$18))))</f>
        <v>78.6178496</v>
      </c>
      <c r="C507" s="71">
        <f>Normativy!$C$14</f>
        <v>23484</v>
      </c>
      <c r="D507" s="73">
        <f t="shared" si="21"/>
        <v>3584.5294857823228</v>
      </c>
      <c r="E507" s="71">
        <f t="shared" si="22"/>
        <v>1283.2615559100716</v>
      </c>
      <c r="F507" s="73">
        <f>Normativy!$E$32</f>
        <v>60</v>
      </c>
      <c r="G507" s="53">
        <f t="shared" si="23"/>
        <v>4927.7910416923942</v>
      </c>
    </row>
    <row r="508" spans="1:7" x14ac:dyDescent="0.2">
      <c r="A508" s="72">
        <v>513</v>
      </c>
      <c r="B508" s="81">
        <f>IF(A508&lt;Normativy!$E$14,A508/0.61, IF(A508&lt;Normativy!$E$15,Normativy!$F$15,IF(A508&lt;Normativy!$E$16,Normativy!$F$16+Normativy!$G$16*A508+Normativy!$H$16*A508^2,IF(A508&lt;Normativy!$E$17,Normativy!$F$17+Normativy!$G$17*A508+Normativy!$H$17*A508^2,Normativy!$F$18))))</f>
        <v>78.640084599999994</v>
      </c>
      <c r="C508" s="71">
        <f>Normativy!$C$14</f>
        <v>23484</v>
      </c>
      <c r="D508" s="73">
        <f t="shared" si="21"/>
        <v>3583.5159821280258</v>
      </c>
      <c r="E508" s="71">
        <f t="shared" si="22"/>
        <v>1282.8987216018331</v>
      </c>
      <c r="F508" s="73">
        <f>Normativy!$E$32</f>
        <v>60</v>
      </c>
      <c r="G508" s="53">
        <f t="shared" si="23"/>
        <v>4926.414703729859</v>
      </c>
    </row>
    <row r="509" spans="1:7" x14ac:dyDescent="0.2">
      <c r="A509" s="72">
        <v>514</v>
      </c>
      <c r="B509" s="81">
        <f>IF(A509&lt;Normativy!$E$14,A509/0.61, IF(A509&lt;Normativy!$E$15,Normativy!$F$15,IF(A509&lt;Normativy!$E$16,Normativy!$F$16+Normativy!$G$16*A509+Normativy!$H$16*A509^2,IF(A509&lt;Normativy!$E$17,Normativy!$F$17+Normativy!$G$17*A509+Normativy!$H$17*A509^2,Normativy!$F$18))))</f>
        <v>78.662306400000006</v>
      </c>
      <c r="C509" s="71">
        <f>Normativy!$C$14</f>
        <v>23484</v>
      </c>
      <c r="D509" s="73">
        <f t="shared" si="21"/>
        <v>3582.503652600758</v>
      </c>
      <c r="E509" s="71">
        <f t="shared" si="22"/>
        <v>1282.5363076310714</v>
      </c>
      <c r="F509" s="73">
        <f>Normativy!$E$32</f>
        <v>60</v>
      </c>
      <c r="G509" s="53">
        <f t="shared" si="23"/>
        <v>4925.0399602318294</v>
      </c>
    </row>
    <row r="510" spans="1:7" x14ac:dyDescent="0.2">
      <c r="A510" s="72">
        <v>515</v>
      </c>
      <c r="B510" s="81">
        <f>IF(A510&lt;Normativy!$E$14,A510/0.61, IF(A510&lt;Normativy!$E$15,Normativy!$F$15,IF(A510&lt;Normativy!$E$16,Normativy!$F$16+Normativy!$G$16*A510+Normativy!$H$16*A510^2,IF(A510&lt;Normativy!$E$17,Normativy!$F$17+Normativy!$G$17*A510+Normativy!$H$17*A510^2,Normativy!$F$18))))</f>
        <v>78.684515000000005</v>
      </c>
      <c r="C510" s="71">
        <f>Normativy!$C$14</f>
        <v>23484</v>
      </c>
      <c r="D510" s="73">
        <f t="shared" si="21"/>
        <v>3581.4924956962623</v>
      </c>
      <c r="E510" s="71">
        <f t="shared" si="22"/>
        <v>1282.1743134592618</v>
      </c>
      <c r="F510" s="73">
        <f>Normativy!$E$32</f>
        <v>60</v>
      </c>
      <c r="G510" s="53">
        <f t="shared" si="23"/>
        <v>4923.6668091555239</v>
      </c>
    </row>
    <row r="511" spans="1:7" x14ac:dyDescent="0.2">
      <c r="A511" s="72">
        <v>516</v>
      </c>
      <c r="B511" s="81">
        <f>IF(A511&lt;Normativy!$E$14,A511/0.61, IF(A511&lt;Normativy!$E$15,Normativy!$F$15,IF(A511&lt;Normativy!$E$16,Normativy!$F$16+Normativy!$G$16*A511+Normativy!$H$16*A511^2,IF(A511&lt;Normativy!$E$17,Normativy!$F$17+Normativy!$G$17*A511+Normativy!$H$17*A511^2,Normativy!$F$18))))</f>
        <v>78.706710399999992</v>
      </c>
      <c r="C511" s="71">
        <f>Normativy!$C$14</f>
        <v>23484</v>
      </c>
      <c r="D511" s="73">
        <f t="shared" si="21"/>
        <v>3580.4825099131576</v>
      </c>
      <c r="E511" s="71">
        <f t="shared" si="22"/>
        <v>1281.8127385489104</v>
      </c>
      <c r="F511" s="73">
        <f>Normativy!$E$32</f>
        <v>60</v>
      </c>
      <c r="G511" s="53">
        <f t="shared" si="23"/>
        <v>4922.2952484620682</v>
      </c>
    </row>
    <row r="512" spans="1:7" x14ac:dyDescent="0.2">
      <c r="A512" s="72">
        <v>517</v>
      </c>
      <c r="B512" s="81">
        <f>IF(A512&lt;Normativy!$E$14,A512/0.61, IF(A512&lt;Normativy!$E$15,Normativy!$F$15,IF(A512&lt;Normativy!$E$16,Normativy!$F$16+Normativy!$G$16*A512+Normativy!$H$16*A512^2,IF(A512&lt;Normativy!$E$17,Normativy!$F$17+Normativy!$G$17*A512+Normativy!$H$17*A512^2,Normativy!$F$18))))</f>
        <v>78.728892599999995</v>
      </c>
      <c r="C512" s="71">
        <f>Normativy!$C$14</f>
        <v>23484</v>
      </c>
      <c r="D512" s="73">
        <f t="shared" si="21"/>
        <v>3579.4736937529333</v>
      </c>
      <c r="E512" s="71">
        <f t="shared" si="22"/>
        <v>1281.45158236355</v>
      </c>
      <c r="F512" s="73">
        <f>Normativy!$E$32</f>
        <v>60</v>
      </c>
      <c r="G512" s="53">
        <f t="shared" si="23"/>
        <v>4920.9252761164835</v>
      </c>
    </row>
    <row r="513" spans="1:7" x14ac:dyDescent="0.2">
      <c r="A513" s="72">
        <v>518</v>
      </c>
      <c r="B513" s="81">
        <f>IF(A513&lt;Normativy!$E$14,A513/0.61, IF(A513&lt;Normativy!$E$15,Normativy!$F$15,IF(A513&lt;Normativy!$E$16,Normativy!$F$16+Normativy!$G$16*A513+Normativy!$H$16*A513^2,IF(A513&lt;Normativy!$E$17,Normativy!$F$17+Normativy!$G$17*A513+Normativy!$H$17*A513^2,Normativy!$F$18))))</f>
        <v>78.7510616</v>
      </c>
      <c r="C513" s="71">
        <f>Normativy!$C$14</f>
        <v>23484</v>
      </c>
      <c r="D513" s="73">
        <f t="shared" si="21"/>
        <v>3578.466045719947</v>
      </c>
      <c r="E513" s="71">
        <f t="shared" si="22"/>
        <v>1281.0908443677411</v>
      </c>
      <c r="F513" s="73">
        <f>Normativy!$E$32</f>
        <v>60</v>
      </c>
      <c r="G513" s="53">
        <f t="shared" si="23"/>
        <v>4919.5568900876879</v>
      </c>
    </row>
    <row r="514" spans="1:7" x14ac:dyDescent="0.2">
      <c r="A514" s="72">
        <v>519</v>
      </c>
      <c r="B514" s="81">
        <f>IF(A514&lt;Normativy!$E$14,A514/0.61, IF(A514&lt;Normativy!$E$15,Normativy!$F$15,IF(A514&lt;Normativy!$E$16,Normativy!$F$16+Normativy!$G$16*A514+Normativy!$H$16*A514^2,IF(A514&lt;Normativy!$E$17,Normativy!$F$17+Normativy!$G$17*A514+Normativy!$H$17*A514^2,Normativy!$F$18))))</f>
        <v>78.773217400000007</v>
      </c>
      <c r="C514" s="71">
        <f>Normativy!$C$14</f>
        <v>23484</v>
      </c>
      <c r="D514" s="73">
        <f t="shared" si="21"/>
        <v>3577.4595643214134</v>
      </c>
      <c r="E514" s="71">
        <f t="shared" si="22"/>
        <v>1280.7305240270659</v>
      </c>
      <c r="F514" s="73">
        <f>Normativy!$E$32</f>
        <v>60</v>
      </c>
      <c r="G514" s="53">
        <f t="shared" si="23"/>
        <v>4918.1900883484795</v>
      </c>
    </row>
    <row r="515" spans="1:7" x14ac:dyDescent="0.2">
      <c r="A515" s="72">
        <v>520</v>
      </c>
      <c r="B515" s="81">
        <f>IF(A515&lt;Normativy!$E$14,A515/0.61, IF(A515&lt;Normativy!$E$15,Normativy!$F$15,IF(A515&lt;Normativy!$E$16,Normativy!$F$16+Normativy!$G$16*A515+Normativy!$H$16*A515^2,IF(A515&lt;Normativy!$E$17,Normativy!$F$17+Normativy!$G$17*A515+Normativy!$H$17*A515^2,Normativy!$F$18))))</f>
        <v>78.795360000000002</v>
      </c>
      <c r="C515" s="71">
        <f>Normativy!$C$14</f>
        <v>23484</v>
      </c>
      <c r="D515" s="73">
        <f t="shared" si="21"/>
        <v>3576.454248067399</v>
      </c>
      <c r="E515" s="71">
        <f t="shared" si="22"/>
        <v>1280.3706208081287</v>
      </c>
      <c r="F515" s="73">
        <f>Normativy!$E$32</f>
        <v>60</v>
      </c>
      <c r="G515" s="53">
        <f t="shared" si="23"/>
        <v>4916.8248688755275</v>
      </c>
    </row>
    <row r="516" spans="1:7" x14ac:dyDescent="0.2">
      <c r="A516" s="72">
        <v>521</v>
      </c>
      <c r="B516" s="81">
        <f>IF(A516&lt;Normativy!$E$14,A516/0.61, IF(A516&lt;Normativy!$E$15,Normativy!$F$15,IF(A516&lt;Normativy!$E$16,Normativy!$F$16+Normativy!$G$16*A516+Normativy!$H$16*A516^2,IF(A516&lt;Normativy!$E$17,Normativy!$F$17+Normativy!$G$17*A516+Normativy!$H$17*A516^2,Normativy!$F$18))))</f>
        <v>78.817489399999999</v>
      </c>
      <c r="C516" s="71">
        <f>Normativy!$C$14</f>
        <v>23484</v>
      </c>
      <c r="D516" s="73">
        <f t="shared" si="21"/>
        <v>3575.4500954708155</v>
      </c>
      <c r="E516" s="71">
        <f t="shared" si="22"/>
        <v>1280.0111341785519</v>
      </c>
      <c r="F516" s="73">
        <f>Normativy!$E$32</f>
        <v>60</v>
      </c>
      <c r="G516" s="53">
        <f t="shared" si="23"/>
        <v>4915.4612296493669</v>
      </c>
    </row>
    <row r="517" spans="1:7" x14ac:dyDescent="0.2">
      <c r="A517" s="72">
        <v>522</v>
      </c>
      <c r="B517" s="81">
        <f>IF(A517&lt;Normativy!$E$14,A517/0.61, IF(A517&lt;Normativy!$E$15,Normativy!$F$15,IF(A517&lt;Normativy!$E$16,Normativy!$F$16+Normativy!$G$16*A517+Normativy!$H$16*A517^2,IF(A517&lt;Normativy!$E$17,Normativy!$F$17+Normativy!$G$17*A517+Normativy!$H$17*A517^2,Normativy!$F$18))))</f>
        <v>78.839605599999999</v>
      </c>
      <c r="C517" s="71">
        <f>Normativy!$C$14</f>
        <v>23484</v>
      </c>
      <c r="D517" s="73">
        <f t="shared" si="21"/>
        <v>3574.4471050474158</v>
      </c>
      <c r="E517" s="71">
        <f t="shared" si="22"/>
        <v>1279.6520636069747</v>
      </c>
      <c r="F517" s="73">
        <f>Normativy!$E$32</f>
        <v>60</v>
      </c>
      <c r="G517" s="53">
        <f t="shared" si="23"/>
        <v>4914.0991686543903</v>
      </c>
    </row>
    <row r="518" spans="1:7" x14ac:dyDescent="0.2">
      <c r="A518" s="72">
        <v>523</v>
      </c>
      <c r="B518" s="81">
        <f>IF(A518&lt;Normativy!$E$14,A518/0.61, IF(A518&lt;Normativy!$E$15,Normativy!$F$15,IF(A518&lt;Normativy!$E$16,Normativy!$F$16+Normativy!$G$16*A518+Normativy!$H$16*A518^2,IF(A518&lt;Normativy!$E$17,Normativy!$F$17+Normativy!$G$17*A518+Normativy!$H$17*A518^2,Normativy!$F$18))))</f>
        <v>78.8617086</v>
      </c>
      <c r="C518" s="71">
        <f>Normativy!$C$14</f>
        <v>23484</v>
      </c>
      <c r="D518" s="73">
        <f t="shared" ref="D518:D581" si="24">C518/B518*12</f>
        <v>3573.4452753157821</v>
      </c>
      <c r="E518" s="71">
        <f t="shared" si="22"/>
        <v>1279.29340856305</v>
      </c>
      <c r="F518" s="73">
        <f>Normativy!$E$32</f>
        <v>60</v>
      </c>
      <c r="G518" s="53">
        <f t="shared" si="23"/>
        <v>4912.7386838788316</v>
      </c>
    </row>
    <row r="519" spans="1:7" x14ac:dyDescent="0.2">
      <c r="A519" s="72">
        <v>524</v>
      </c>
      <c r="B519" s="81">
        <f>IF(A519&lt;Normativy!$E$14,A519/0.61, IF(A519&lt;Normativy!$E$15,Normativy!$F$15,IF(A519&lt;Normativy!$E$16,Normativy!$F$16+Normativy!$G$16*A519+Normativy!$H$16*A519^2,IF(A519&lt;Normativy!$E$17,Normativy!$F$17+Normativy!$G$17*A519+Normativy!$H$17*A519^2,Normativy!$F$18))))</f>
        <v>78.883798400000003</v>
      </c>
      <c r="C519" s="71">
        <f>Normativy!$C$14</f>
        <v>23484</v>
      </c>
      <c r="D519" s="73">
        <f t="shared" si="24"/>
        <v>3572.444604797327</v>
      </c>
      <c r="E519" s="71">
        <f t="shared" ref="E519:E582" si="25">D519*0.358</f>
        <v>1278.9351685174429</v>
      </c>
      <c r="F519" s="73">
        <f>Normativy!$E$32</f>
        <v>60</v>
      </c>
      <c r="G519" s="53">
        <f t="shared" ref="G519:G582" si="26">D519+E519+F519</f>
        <v>4911.3797733147694</v>
      </c>
    </row>
    <row r="520" spans="1:7" x14ac:dyDescent="0.2">
      <c r="A520" s="72">
        <v>525</v>
      </c>
      <c r="B520" s="81">
        <f>IF(A520&lt;Normativy!$E$14,A520/0.61, IF(A520&lt;Normativy!$E$15,Normativy!$F$15,IF(A520&lt;Normativy!$E$16,Normativy!$F$16+Normativy!$G$16*A520+Normativy!$H$16*A520^2,IF(A520&lt;Normativy!$E$17,Normativy!$F$17+Normativy!$G$17*A520+Normativy!$H$17*A520^2,Normativy!$F$18))))</f>
        <v>78.905874999999995</v>
      </c>
      <c r="C520" s="71">
        <f>Normativy!$C$14</f>
        <v>23484</v>
      </c>
      <c r="D520" s="73">
        <f t="shared" si="24"/>
        <v>3571.445092016279</v>
      </c>
      <c r="E520" s="71">
        <f t="shared" si="25"/>
        <v>1278.5773429418277</v>
      </c>
      <c r="F520" s="73">
        <f>Normativy!$E$32</f>
        <v>60</v>
      </c>
      <c r="G520" s="53">
        <f t="shared" si="26"/>
        <v>4910.0224349581067</v>
      </c>
    </row>
    <row r="521" spans="1:7" x14ac:dyDescent="0.2">
      <c r="A521" s="72">
        <v>526</v>
      </c>
      <c r="B521" s="81">
        <f>IF(A521&lt;Normativy!$E$14,A521/0.61, IF(A521&lt;Normativy!$E$15,Normativy!$F$15,IF(A521&lt;Normativy!$E$16,Normativy!$F$16+Normativy!$G$16*A521+Normativy!$H$16*A521^2,IF(A521&lt;Normativy!$E$17,Normativy!$F$17+Normativy!$G$17*A521+Normativy!$H$17*A521^2,Normativy!$F$18))))</f>
        <v>78.927938400000002</v>
      </c>
      <c r="C521" s="71">
        <f>Normativy!$C$14</f>
        <v>23484</v>
      </c>
      <c r="D521" s="73">
        <f t="shared" si="24"/>
        <v>3570.4467354996823</v>
      </c>
      <c r="E521" s="71">
        <f t="shared" si="25"/>
        <v>1278.2199313088863</v>
      </c>
      <c r="F521" s="73">
        <f>Normativy!$E$32</f>
        <v>60</v>
      </c>
      <c r="G521" s="53">
        <f t="shared" si="26"/>
        <v>4908.6666668085691</v>
      </c>
    </row>
    <row r="522" spans="1:7" x14ac:dyDescent="0.2">
      <c r="A522" s="72">
        <v>527</v>
      </c>
      <c r="B522" s="81">
        <f>IF(A522&lt;Normativy!$E$14,A522/0.61, IF(A522&lt;Normativy!$E$15,Normativy!$F$15,IF(A522&lt;Normativy!$E$16,Normativy!$F$16+Normativy!$G$16*A522+Normativy!$H$16*A522^2,IF(A522&lt;Normativy!$E$17,Normativy!$F$17+Normativy!$G$17*A522+Normativy!$H$17*A522^2,Normativy!$F$18))))</f>
        <v>78.949988599999998</v>
      </c>
      <c r="C522" s="71">
        <f>Normativy!$C$14</f>
        <v>23484</v>
      </c>
      <c r="D522" s="73">
        <f t="shared" si="24"/>
        <v>3569.4495337773869</v>
      </c>
      <c r="E522" s="71">
        <f t="shared" si="25"/>
        <v>1277.8629330923045</v>
      </c>
      <c r="F522" s="73">
        <f>Normativy!$E$32</f>
        <v>60</v>
      </c>
      <c r="G522" s="53">
        <f t="shared" si="26"/>
        <v>4907.312466869691</v>
      </c>
    </row>
    <row r="523" spans="1:7" x14ac:dyDescent="0.2">
      <c r="A523" s="72">
        <v>528</v>
      </c>
      <c r="B523" s="81">
        <f>IF(A523&lt;Normativy!$E$14,A523/0.61, IF(A523&lt;Normativy!$E$15,Normativy!$F$15,IF(A523&lt;Normativy!$E$16,Normativy!$F$16+Normativy!$G$16*A523+Normativy!$H$16*A523^2,IF(A523&lt;Normativy!$E$17,Normativy!$F$17+Normativy!$G$17*A523+Normativy!$H$17*A523^2,Normativy!$F$18))))</f>
        <v>78.972025599999995</v>
      </c>
      <c r="C523" s="71">
        <f>Normativy!$C$14</f>
        <v>23484</v>
      </c>
      <c r="D523" s="73">
        <f t="shared" si="24"/>
        <v>3568.4534853820442</v>
      </c>
      <c r="E523" s="71">
        <f t="shared" si="25"/>
        <v>1277.5063477667718</v>
      </c>
      <c r="F523" s="73">
        <f>Normativy!$E$32</f>
        <v>60</v>
      </c>
      <c r="G523" s="53">
        <f t="shared" si="26"/>
        <v>4905.959833148816</v>
      </c>
    </row>
    <row r="524" spans="1:7" x14ac:dyDescent="0.2">
      <c r="A524" s="72">
        <v>529</v>
      </c>
      <c r="B524" s="81">
        <f>IF(A524&lt;Normativy!$E$14,A524/0.61, IF(A524&lt;Normativy!$E$15,Normativy!$F$15,IF(A524&lt;Normativy!$E$16,Normativy!$F$16+Normativy!$G$16*A524+Normativy!$H$16*A524^2,IF(A524&lt;Normativy!$E$17,Normativy!$F$17+Normativy!$G$17*A524+Normativy!$H$17*A524^2,Normativy!$F$18))))</f>
        <v>78.994049400000009</v>
      </c>
      <c r="C524" s="71">
        <f>Normativy!$C$14</f>
        <v>23484</v>
      </c>
      <c r="D524" s="73">
        <f t="shared" si="24"/>
        <v>3567.4585888490983</v>
      </c>
      <c r="E524" s="71">
        <f t="shared" si="25"/>
        <v>1277.1501748079772</v>
      </c>
      <c r="F524" s="73">
        <f>Normativy!$E$32</f>
        <v>60</v>
      </c>
      <c r="G524" s="53">
        <f t="shared" si="26"/>
        <v>4904.6087636570755</v>
      </c>
    </row>
    <row r="525" spans="1:7" x14ac:dyDescent="0.2">
      <c r="A525" s="72">
        <v>530</v>
      </c>
      <c r="B525" s="81">
        <f>IF(A525&lt;Normativy!$E$14,A525/0.61, IF(A525&lt;Normativy!$E$15,Normativy!$F$15,IF(A525&lt;Normativy!$E$16,Normativy!$F$16+Normativy!$G$16*A525+Normativy!$H$16*A525^2,IF(A525&lt;Normativy!$E$17,Normativy!$F$17+Normativy!$G$17*A525+Normativy!$H$17*A525^2,Normativy!$F$18))))</f>
        <v>79.01606000000001</v>
      </c>
      <c r="C525" s="71">
        <f>Normativy!$C$14</f>
        <v>23484</v>
      </c>
      <c r="D525" s="73">
        <f t="shared" si="24"/>
        <v>3566.464842716784</v>
      </c>
      <c r="E525" s="71">
        <f t="shared" si="25"/>
        <v>1276.7944136926087</v>
      </c>
      <c r="F525" s="73">
        <f>Normativy!$E$32</f>
        <v>60</v>
      </c>
      <c r="G525" s="53">
        <f t="shared" si="26"/>
        <v>4903.2592564093929</v>
      </c>
    </row>
    <row r="526" spans="1:7" x14ac:dyDescent="0.2">
      <c r="A526" s="72">
        <v>531</v>
      </c>
      <c r="B526" s="81">
        <f>IF(A526&lt;Normativy!$E$14,A526/0.61, IF(A526&lt;Normativy!$E$15,Normativy!$F$15,IF(A526&lt;Normativy!$E$16,Normativy!$F$16+Normativy!$G$16*A526+Normativy!$H$16*A526^2,IF(A526&lt;Normativy!$E$17,Normativy!$F$17+Normativy!$G$17*A526+Normativy!$H$17*A526^2,Normativy!$F$18))))</f>
        <v>79.0380574</v>
      </c>
      <c r="C526" s="71">
        <f>Normativy!$C$14</f>
        <v>23484</v>
      </c>
      <c r="D526" s="73">
        <f t="shared" si="24"/>
        <v>3565.4722455261153</v>
      </c>
      <c r="E526" s="71">
        <f t="shared" si="25"/>
        <v>1276.4390638983493</v>
      </c>
      <c r="F526" s="73">
        <f>Normativy!$E$32</f>
        <v>60</v>
      </c>
      <c r="G526" s="53">
        <f t="shared" si="26"/>
        <v>4901.9113094244649</v>
      </c>
    </row>
    <row r="527" spans="1:7" x14ac:dyDescent="0.2">
      <c r="A527" s="72">
        <v>532</v>
      </c>
      <c r="B527" s="81">
        <f>IF(A527&lt;Normativy!$E$14,A527/0.61, IF(A527&lt;Normativy!$E$15,Normativy!$F$15,IF(A527&lt;Normativy!$E$16,Normativy!$F$16+Normativy!$G$16*A527+Normativy!$H$16*A527^2,IF(A527&lt;Normativy!$E$17,Normativy!$F$17+Normativy!$G$17*A527+Normativy!$H$17*A527^2,Normativy!$F$18))))</f>
        <v>79.060041599999991</v>
      </c>
      <c r="C527" s="71">
        <f>Normativy!$C$14</f>
        <v>23484</v>
      </c>
      <c r="D527" s="73">
        <f t="shared" si="24"/>
        <v>3564.4807958208821</v>
      </c>
      <c r="E527" s="71">
        <f t="shared" si="25"/>
        <v>1276.0841249038758</v>
      </c>
      <c r="F527" s="73">
        <f>Normativy!$E$32</f>
        <v>60</v>
      </c>
      <c r="G527" s="53">
        <f t="shared" si="26"/>
        <v>4900.5649207247579</v>
      </c>
    </row>
    <row r="528" spans="1:7" x14ac:dyDescent="0.2">
      <c r="A528" s="72">
        <v>533</v>
      </c>
      <c r="B528" s="81">
        <f>IF(A528&lt;Normativy!$E$14,A528/0.61, IF(A528&lt;Normativy!$E$15,Normativy!$F$15,IF(A528&lt;Normativy!$E$16,Normativy!$F$16+Normativy!$G$16*A528+Normativy!$H$16*A528^2,IF(A528&lt;Normativy!$E$17,Normativy!$F$17+Normativy!$G$17*A528+Normativy!$H$17*A528^2,Normativy!$F$18))))</f>
        <v>79.082012599999999</v>
      </c>
      <c r="C528" s="71">
        <f>Normativy!$C$14</f>
        <v>23484</v>
      </c>
      <c r="D528" s="73">
        <f t="shared" si="24"/>
        <v>3563.4904921476418</v>
      </c>
      <c r="E528" s="71">
        <f t="shared" si="25"/>
        <v>1275.7295961888558</v>
      </c>
      <c r="F528" s="73">
        <f>Normativy!$E$32</f>
        <v>60</v>
      </c>
      <c r="G528" s="53">
        <f t="shared" si="26"/>
        <v>4899.2200883364976</v>
      </c>
    </row>
    <row r="529" spans="1:7" x14ac:dyDescent="0.2">
      <c r="A529" s="72">
        <v>534</v>
      </c>
      <c r="B529" s="81">
        <f>IF(A529&lt;Normativy!$E$14,A529/0.61, IF(A529&lt;Normativy!$E$15,Normativy!$F$15,IF(A529&lt;Normativy!$E$16,Normativy!$F$16+Normativy!$G$16*A529+Normativy!$H$16*A529^2,IF(A529&lt;Normativy!$E$17,Normativy!$F$17+Normativy!$G$17*A529+Normativy!$H$17*A529^2,Normativy!$F$18))))</f>
        <v>79.103970400000009</v>
      </c>
      <c r="C529" s="71">
        <f>Normativy!$C$14</f>
        <v>23484</v>
      </c>
      <c r="D529" s="73">
        <f t="shared" si="24"/>
        <v>3562.5013330557167</v>
      </c>
      <c r="E529" s="71">
        <f t="shared" si="25"/>
        <v>1275.3754772339466</v>
      </c>
      <c r="F529" s="73">
        <f>Normativy!$E$32</f>
        <v>60</v>
      </c>
      <c r="G529" s="53">
        <f t="shared" si="26"/>
        <v>4897.8768102896629</v>
      </c>
    </row>
    <row r="530" spans="1:7" x14ac:dyDescent="0.2">
      <c r="A530" s="72">
        <v>535</v>
      </c>
      <c r="B530" s="81">
        <f>IF(A530&lt;Normativy!$E$14,A530/0.61, IF(A530&lt;Normativy!$E$15,Normativy!$F$15,IF(A530&lt;Normativy!$E$16,Normativy!$F$16+Normativy!$G$16*A530+Normativy!$H$16*A530^2,IF(A530&lt;Normativy!$E$17,Normativy!$F$17+Normativy!$G$17*A530+Normativy!$H$17*A530^2,Normativy!$F$18))))</f>
        <v>79.125915000000006</v>
      </c>
      <c r="C530" s="71">
        <f>Normativy!$C$14</f>
        <v>23484</v>
      </c>
      <c r="D530" s="73">
        <f t="shared" si="24"/>
        <v>3561.5133170971858</v>
      </c>
      <c r="E530" s="71">
        <f t="shared" si="25"/>
        <v>1275.0217675207925</v>
      </c>
      <c r="F530" s="73">
        <f>Normativy!$E$32</f>
        <v>60</v>
      </c>
      <c r="G530" s="53">
        <f t="shared" si="26"/>
        <v>4896.5350846179781</v>
      </c>
    </row>
    <row r="531" spans="1:7" x14ac:dyDescent="0.2">
      <c r="A531" s="72">
        <v>536</v>
      </c>
      <c r="B531" s="81">
        <f>IF(A531&lt;Normativy!$E$14,A531/0.61, IF(A531&lt;Normativy!$E$15,Normativy!$F$15,IF(A531&lt;Normativy!$E$16,Normativy!$F$16+Normativy!$G$16*A531+Normativy!$H$16*A531^2,IF(A531&lt;Normativy!$E$17,Normativy!$F$17+Normativy!$G$17*A531+Normativy!$H$17*A531^2,Normativy!$F$18))))</f>
        <v>79.147846399999992</v>
      </c>
      <c r="C531" s="71">
        <f>Normativy!$C$14</f>
        <v>23484</v>
      </c>
      <c r="D531" s="73">
        <f t="shared" si="24"/>
        <v>3560.5264428268765</v>
      </c>
      <c r="E531" s="71">
        <f t="shared" si="25"/>
        <v>1274.6684665320217</v>
      </c>
      <c r="F531" s="73">
        <f>Normativy!$E$32</f>
        <v>60</v>
      </c>
      <c r="G531" s="53">
        <f t="shared" si="26"/>
        <v>4895.1949093588983</v>
      </c>
    </row>
    <row r="532" spans="1:7" x14ac:dyDescent="0.2">
      <c r="A532" s="72">
        <v>537</v>
      </c>
      <c r="B532" s="81">
        <f>IF(A532&lt;Normativy!$E$14,A532/0.61, IF(A532&lt;Normativy!$E$15,Normativy!$F$15,IF(A532&lt;Normativy!$E$16,Normativy!$F$16+Normativy!$G$16*A532+Normativy!$H$16*A532^2,IF(A532&lt;Normativy!$E$17,Normativy!$F$17+Normativy!$G$17*A532+Normativy!$H$17*A532^2,Normativy!$F$18))))</f>
        <v>79.169764600000008</v>
      </c>
      <c r="C532" s="71">
        <f>Normativy!$C$14</f>
        <v>23484</v>
      </c>
      <c r="D532" s="73">
        <f t="shared" si="24"/>
        <v>3559.5407088023603</v>
      </c>
      <c r="E532" s="71">
        <f t="shared" si="25"/>
        <v>1274.315573751245</v>
      </c>
      <c r="F532" s="73">
        <f>Normativy!$E$32</f>
        <v>60</v>
      </c>
      <c r="G532" s="53">
        <f t="shared" si="26"/>
        <v>4893.8562825536055</v>
      </c>
    </row>
    <row r="533" spans="1:7" x14ac:dyDescent="0.2">
      <c r="A533" s="72">
        <v>538</v>
      </c>
      <c r="B533" s="81">
        <f>IF(A533&lt;Normativy!$E$14,A533/0.61, IF(A533&lt;Normativy!$E$15,Normativy!$F$15,IF(A533&lt;Normativy!$E$16,Normativy!$F$16+Normativy!$G$16*A533+Normativy!$H$16*A533^2,IF(A533&lt;Normativy!$E$17,Normativy!$F$17+Normativy!$G$17*A533+Normativy!$H$17*A533^2,Normativy!$F$18))))</f>
        <v>79.191669599999997</v>
      </c>
      <c r="C533" s="71">
        <f>Normativy!$C$14</f>
        <v>23484</v>
      </c>
      <c r="D533" s="73">
        <f t="shared" si="24"/>
        <v>3558.5561135839471</v>
      </c>
      <c r="E533" s="71">
        <f t="shared" si="25"/>
        <v>1273.963088663053</v>
      </c>
      <c r="F533" s="73">
        <f>Normativy!$E$32</f>
        <v>60</v>
      </c>
      <c r="G533" s="53">
        <f t="shared" si="26"/>
        <v>4892.5192022470001</v>
      </c>
    </row>
    <row r="534" spans="1:7" x14ac:dyDescent="0.2">
      <c r="A534" s="72">
        <v>539</v>
      </c>
      <c r="B534" s="81">
        <f>IF(A534&lt;Normativy!$E$14,A534/0.61, IF(A534&lt;Normativy!$E$15,Normativy!$F$15,IF(A534&lt;Normativy!$E$16,Normativy!$F$16+Normativy!$G$16*A534+Normativy!$H$16*A534^2,IF(A534&lt;Normativy!$E$17,Normativy!$F$17+Normativy!$G$17*A534+Normativy!$H$17*A534^2,Normativy!$F$18))))</f>
        <v>79.213561400000003</v>
      </c>
      <c r="C534" s="71">
        <f>Normativy!$C$14</f>
        <v>23484</v>
      </c>
      <c r="D534" s="73">
        <f t="shared" si="24"/>
        <v>3557.5726557346779</v>
      </c>
      <c r="E534" s="71">
        <f t="shared" si="25"/>
        <v>1273.6110107530146</v>
      </c>
      <c r="F534" s="73">
        <f>Normativy!$E$32</f>
        <v>60</v>
      </c>
      <c r="G534" s="53">
        <f t="shared" si="26"/>
        <v>4891.1836664876928</v>
      </c>
    </row>
    <row r="535" spans="1:7" x14ac:dyDescent="0.2">
      <c r="A535" s="72">
        <v>540</v>
      </c>
      <c r="B535" s="81">
        <f>IF(A535&lt;Normativy!$E$14,A535/0.61, IF(A535&lt;Normativy!$E$15,Normativy!$F$15,IF(A535&lt;Normativy!$E$16,Normativy!$F$16+Normativy!$G$16*A535+Normativy!$H$16*A535^2,IF(A535&lt;Normativy!$E$17,Normativy!$F$17+Normativy!$G$17*A535+Normativy!$H$17*A535^2,Normativy!$F$18))))</f>
        <v>79.235439999999997</v>
      </c>
      <c r="C535" s="71">
        <f>Normativy!$C$14</f>
        <v>23484</v>
      </c>
      <c r="D535" s="73">
        <f t="shared" si="24"/>
        <v>3556.5903338203207</v>
      </c>
      <c r="E535" s="71">
        <f t="shared" si="25"/>
        <v>1273.2593395076747</v>
      </c>
      <c r="F535" s="73">
        <f>Normativy!$E$32</f>
        <v>60</v>
      </c>
      <c r="G535" s="53">
        <f t="shared" si="26"/>
        <v>4889.8496733279953</v>
      </c>
    </row>
    <row r="536" spans="1:7" x14ac:dyDescent="0.2">
      <c r="A536" s="72">
        <v>541</v>
      </c>
      <c r="B536" s="81">
        <f>IF(A536&lt;Normativy!$E$14,A536/0.61, IF(A536&lt;Normativy!$E$15,Normativy!$F$15,IF(A536&lt;Normativy!$E$16,Normativy!$F$16+Normativy!$G$16*A536+Normativy!$H$16*A536^2,IF(A536&lt;Normativy!$E$17,Normativy!$F$17+Normativy!$G$17*A536+Normativy!$H$17*A536^2,Normativy!$F$18))))</f>
        <v>79.257305399999993</v>
      </c>
      <c r="C536" s="71">
        <f>Normativy!$C$14</f>
        <v>23484</v>
      </c>
      <c r="D536" s="73">
        <f t="shared" si="24"/>
        <v>3555.6091464093606</v>
      </c>
      <c r="E536" s="71">
        <f t="shared" si="25"/>
        <v>1272.908074414551</v>
      </c>
      <c r="F536" s="73">
        <f>Normativy!$E$32</f>
        <v>60</v>
      </c>
      <c r="G536" s="53">
        <f t="shared" si="26"/>
        <v>4888.5172208239119</v>
      </c>
    </row>
    <row r="537" spans="1:7" x14ac:dyDescent="0.2">
      <c r="A537" s="72">
        <v>542</v>
      </c>
      <c r="B537" s="81">
        <f>IF(A537&lt;Normativy!$E$14,A537/0.61, IF(A537&lt;Normativy!$E$15,Normativy!$F$15,IF(A537&lt;Normativy!$E$16,Normativy!$F$16+Normativy!$G$16*A537+Normativy!$H$16*A537^2,IF(A537&lt;Normativy!$E$17,Normativy!$F$17+Normativy!$G$17*A537+Normativy!$H$17*A537^2,Normativy!$F$18))))</f>
        <v>79.279157600000005</v>
      </c>
      <c r="C537" s="71">
        <f>Normativy!$C$14</f>
        <v>23484</v>
      </c>
      <c r="D537" s="73">
        <f t="shared" si="24"/>
        <v>3554.6290920729962</v>
      </c>
      <c r="E537" s="71">
        <f t="shared" si="25"/>
        <v>1272.5572149621325</v>
      </c>
      <c r="F537" s="73">
        <f>Normativy!$E$32</f>
        <v>60</v>
      </c>
      <c r="G537" s="53">
        <f t="shared" si="26"/>
        <v>4887.1863070351283</v>
      </c>
    </row>
    <row r="538" spans="1:7" x14ac:dyDescent="0.2">
      <c r="A538" s="72">
        <v>543</v>
      </c>
      <c r="B538" s="81">
        <f>IF(A538&lt;Normativy!$E$14,A538/0.61, IF(A538&lt;Normativy!$E$15,Normativy!$F$15,IF(A538&lt;Normativy!$E$16,Normativy!$F$16+Normativy!$G$16*A538+Normativy!$H$16*A538^2,IF(A538&lt;Normativy!$E$17,Normativy!$F$17+Normativy!$G$17*A538+Normativy!$H$17*A538^2,Normativy!$F$18))))</f>
        <v>79.300996600000005</v>
      </c>
      <c r="C538" s="71">
        <f>Normativy!$C$14</f>
        <v>23484</v>
      </c>
      <c r="D538" s="73">
        <f t="shared" si="24"/>
        <v>3553.6501693851351</v>
      </c>
      <c r="E538" s="71">
        <f t="shared" si="25"/>
        <v>1272.2067606398782</v>
      </c>
      <c r="F538" s="73">
        <f>Normativy!$E$32</f>
        <v>60</v>
      </c>
      <c r="G538" s="53">
        <f t="shared" si="26"/>
        <v>4885.8569300250128</v>
      </c>
    </row>
    <row r="539" spans="1:7" x14ac:dyDescent="0.2">
      <c r="A539" s="72">
        <v>544</v>
      </c>
      <c r="B539" s="81">
        <f>IF(A539&lt;Normativy!$E$14,A539/0.61, IF(A539&lt;Normativy!$E$15,Normativy!$F$15,IF(A539&lt;Normativy!$E$16,Normativy!$F$16+Normativy!$G$16*A539+Normativy!$H$16*A539^2,IF(A539&lt;Normativy!$E$17,Normativy!$F$17+Normativy!$G$17*A539+Normativy!$H$17*A539^2,Normativy!$F$18))))</f>
        <v>79.322822399999993</v>
      </c>
      <c r="C539" s="71">
        <f>Normativy!$C$14</f>
        <v>23484</v>
      </c>
      <c r="D539" s="73">
        <f t="shared" si="24"/>
        <v>3552.6723769223827</v>
      </c>
      <c r="E539" s="71">
        <f t="shared" si="25"/>
        <v>1271.8567109382129</v>
      </c>
      <c r="F539" s="73">
        <f>Normativy!$E$32</f>
        <v>60</v>
      </c>
      <c r="G539" s="53">
        <f t="shared" si="26"/>
        <v>4884.5290878605956</v>
      </c>
    </row>
    <row r="540" spans="1:7" x14ac:dyDescent="0.2">
      <c r="A540" s="72">
        <v>545</v>
      </c>
      <c r="B540" s="81">
        <f>IF(A540&lt;Normativy!$E$14,A540/0.61, IF(A540&lt;Normativy!$E$15,Normativy!$F$15,IF(A540&lt;Normativy!$E$16,Normativy!$F$16+Normativy!$G$16*A540+Normativy!$H$16*A540^2,IF(A540&lt;Normativy!$E$17,Normativy!$F$17+Normativy!$G$17*A540+Normativy!$H$17*A540^2,Normativy!$F$18))))</f>
        <v>79.344635000000011</v>
      </c>
      <c r="C540" s="71">
        <f>Normativy!$C$14</f>
        <v>23484</v>
      </c>
      <c r="D540" s="73">
        <f t="shared" si="24"/>
        <v>3551.6957132640409</v>
      </c>
      <c r="E540" s="71">
        <f t="shared" si="25"/>
        <v>1271.5070653485266</v>
      </c>
      <c r="F540" s="73">
        <f>Normativy!$E$32</f>
        <v>60</v>
      </c>
      <c r="G540" s="53">
        <f t="shared" si="26"/>
        <v>4883.2027786125673</v>
      </c>
    </row>
    <row r="541" spans="1:7" x14ac:dyDescent="0.2">
      <c r="A541" s="72">
        <v>546</v>
      </c>
      <c r="B541" s="81">
        <f>IF(A541&lt;Normativy!$E$14,A541/0.61, IF(A541&lt;Normativy!$E$15,Normativy!$F$15,IF(A541&lt;Normativy!$E$16,Normativy!$F$16+Normativy!$G$16*A541+Normativy!$H$16*A541^2,IF(A541&lt;Normativy!$E$17,Normativy!$F$17+Normativy!$G$17*A541+Normativy!$H$17*A541^2,Normativy!$F$18))))</f>
        <v>79.366434400000003</v>
      </c>
      <c r="C541" s="71">
        <f>Normativy!$C$14</f>
        <v>23484</v>
      </c>
      <c r="D541" s="73">
        <f t="shared" si="24"/>
        <v>3550.7201769921012</v>
      </c>
      <c r="E541" s="71">
        <f t="shared" si="25"/>
        <v>1271.1578233631722</v>
      </c>
      <c r="F541" s="73">
        <f>Normativy!$E$32</f>
        <v>60</v>
      </c>
      <c r="G541" s="53">
        <f t="shared" si="26"/>
        <v>4881.8780003552729</v>
      </c>
    </row>
    <row r="542" spans="1:7" x14ac:dyDescent="0.2">
      <c r="A542" s="72">
        <v>547</v>
      </c>
      <c r="B542" s="81">
        <f>IF(A542&lt;Normativy!$E$14,A542/0.61, IF(A542&lt;Normativy!$E$15,Normativy!$F$15,IF(A542&lt;Normativy!$E$16,Normativy!$F$16+Normativy!$G$16*A542+Normativy!$H$16*A542^2,IF(A542&lt;Normativy!$E$17,Normativy!$F$17+Normativy!$G$17*A542+Normativy!$H$17*A542^2,Normativy!$F$18))))</f>
        <v>79.388220599999997</v>
      </c>
      <c r="C542" s="71">
        <f>Normativy!$C$14</f>
        <v>23484</v>
      </c>
      <c r="D542" s="73">
        <f t="shared" si="24"/>
        <v>3549.7457666912369</v>
      </c>
      <c r="E542" s="71">
        <f t="shared" si="25"/>
        <v>1270.8089844754627</v>
      </c>
      <c r="F542" s="73">
        <f>Normativy!$E$32</f>
        <v>60</v>
      </c>
      <c r="G542" s="53">
        <f t="shared" si="26"/>
        <v>4880.5547511666991</v>
      </c>
    </row>
    <row r="543" spans="1:7" x14ac:dyDescent="0.2">
      <c r="A543" s="72">
        <v>548</v>
      </c>
      <c r="B543" s="81">
        <f>IF(A543&lt;Normativy!$E$14,A543/0.61, IF(A543&lt;Normativy!$E$15,Normativy!$F$15,IF(A543&lt;Normativy!$E$16,Normativy!$F$16+Normativy!$G$16*A543+Normativy!$H$16*A543^2,IF(A543&lt;Normativy!$E$17,Normativy!$F$17+Normativy!$G$17*A543+Normativy!$H$17*A543^2,Normativy!$F$18))))</f>
        <v>79.409993599999993</v>
      </c>
      <c r="C543" s="71">
        <f>Normativy!$C$14</f>
        <v>23484</v>
      </c>
      <c r="D543" s="73">
        <f t="shared" si="24"/>
        <v>3548.7724809487963</v>
      </c>
      <c r="E543" s="71">
        <f t="shared" si="25"/>
        <v>1270.4605481796691</v>
      </c>
      <c r="F543" s="73">
        <f>Normativy!$E$32</f>
        <v>60</v>
      </c>
      <c r="G543" s="53">
        <f t="shared" si="26"/>
        <v>4879.2330291284652</v>
      </c>
    </row>
    <row r="544" spans="1:7" x14ac:dyDescent="0.2">
      <c r="A544" s="72">
        <v>549</v>
      </c>
      <c r="B544" s="81">
        <f>IF(A544&lt;Normativy!$E$14,A544/0.61, IF(A544&lt;Normativy!$E$15,Normativy!$F$15,IF(A544&lt;Normativy!$E$16,Normativy!$F$16+Normativy!$G$16*A544+Normativy!$H$16*A544^2,IF(A544&lt;Normativy!$E$17,Normativy!$F$17+Normativy!$G$17*A544+Normativy!$H$17*A544^2,Normativy!$F$18))))</f>
        <v>79.431753400000005</v>
      </c>
      <c r="C544" s="71">
        <f>Normativy!$C$14</f>
        <v>23484</v>
      </c>
      <c r="D544" s="73">
        <f t="shared" si="24"/>
        <v>3547.8003183547999</v>
      </c>
      <c r="E544" s="71">
        <f t="shared" si="25"/>
        <v>1270.1125139710182</v>
      </c>
      <c r="F544" s="73">
        <f>Normativy!$E$32</f>
        <v>60</v>
      </c>
      <c r="G544" s="53">
        <f t="shared" si="26"/>
        <v>4877.9128323258183</v>
      </c>
    </row>
    <row r="545" spans="1:7" x14ac:dyDescent="0.2">
      <c r="A545" s="72">
        <v>550</v>
      </c>
      <c r="B545" s="81">
        <f>IF(A545&lt;Normativy!$E$14,A545/0.61, IF(A545&lt;Normativy!$E$15,Normativy!$F$15,IF(A545&lt;Normativy!$E$16,Normativy!$F$16+Normativy!$G$16*A545+Normativy!$H$16*A545^2,IF(A545&lt;Normativy!$E$17,Normativy!$F$17+Normativy!$G$17*A545+Normativy!$H$17*A545^2,Normativy!$F$18))))</f>
        <v>79.453500000000005</v>
      </c>
      <c r="C545" s="71">
        <f>Normativy!$C$14</f>
        <v>23484</v>
      </c>
      <c r="D545" s="73">
        <f t="shared" si="24"/>
        <v>3546.8292775019345</v>
      </c>
      <c r="E545" s="71">
        <f t="shared" si="25"/>
        <v>1269.7648813456924</v>
      </c>
      <c r="F545" s="73">
        <f>Normativy!$E$32</f>
        <v>60</v>
      </c>
      <c r="G545" s="53">
        <f t="shared" si="26"/>
        <v>4876.5941588476271</v>
      </c>
    </row>
    <row r="546" spans="1:7" x14ac:dyDescent="0.2">
      <c r="A546" s="72">
        <v>551</v>
      </c>
      <c r="B546" s="81">
        <f>IF(A546&lt;Normativy!$E$14,A546/0.61, IF(A546&lt;Normativy!$E$15,Normativy!$F$15,IF(A546&lt;Normativy!$E$16,Normativy!$F$16+Normativy!$G$16*A546+Normativy!$H$16*A546^2,IF(A546&lt;Normativy!$E$17,Normativy!$F$17+Normativy!$G$17*A546+Normativy!$H$17*A546^2,Normativy!$F$18))))</f>
        <v>79.475233399999993</v>
      </c>
      <c r="C546" s="71">
        <f>Normativy!$C$14</f>
        <v>23484</v>
      </c>
      <c r="D546" s="73">
        <f t="shared" si="24"/>
        <v>3545.8593569855439</v>
      </c>
      <c r="E546" s="71">
        <f t="shared" si="25"/>
        <v>1269.4176498008246</v>
      </c>
      <c r="F546" s="73">
        <f>Normativy!$E$32</f>
        <v>60</v>
      </c>
      <c r="G546" s="53">
        <f t="shared" si="26"/>
        <v>4875.2770067863685</v>
      </c>
    </row>
    <row r="547" spans="1:7" x14ac:dyDescent="0.2">
      <c r="A547" s="72">
        <v>552</v>
      </c>
      <c r="B547" s="81">
        <f>IF(A547&lt;Normativy!$E$14,A547/0.61, IF(A547&lt;Normativy!$E$15,Normativy!$F$15,IF(A547&lt;Normativy!$E$16,Normativy!$F$16+Normativy!$G$16*A547+Normativy!$H$16*A547^2,IF(A547&lt;Normativy!$E$17,Normativy!$F$17+Normativy!$G$17*A547+Normativy!$H$17*A547^2,Normativy!$F$18))))</f>
        <v>79.496953599999998</v>
      </c>
      <c r="C547" s="71">
        <f>Normativy!$C$14</f>
        <v>23484</v>
      </c>
      <c r="D547" s="73">
        <f t="shared" si="24"/>
        <v>3544.8905554036228</v>
      </c>
      <c r="E547" s="71">
        <f t="shared" si="25"/>
        <v>1269.070818834497</v>
      </c>
      <c r="F547" s="73">
        <f>Normativy!$E$32</f>
        <v>60</v>
      </c>
      <c r="G547" s="53">
        <f t="shared" si="26"/>
        <v>4873.9613742381198</v>
      </c>
    </row>
    <row r="548" spans="1:7" x14ac:dyDescent="0.2">
      <c r="A548" s="72">
        <v>553</v>
      </c>
      <c r="B548" s="81">
        <f>IF(A548&lt;Normativy!$E$14,A548/0.61, IF(A548&lt;Normativy!$E$15,Normativy!$F$15,IF(A548&lt;Normativy!$E$16,Normativy!$F$16+Normativy!$G$16*A548+Normativy!$H$16*A548^2,IF(A548&lt;Normativy!$E$17,Normativy!$F$17+Normativy!$G$17*A548+Normativy!$H$17*A548^2,Normativy!$F$18))))</f>
        <v>79.518660600000004</v>
      </c>
      <c r="C548" s="71">
        <f>Normativy!$C$14</f>
        <v>23484</v>
      </c>
      <c r="D548" s="73">
        <f t="shared" si="24"/>
        <v>3543.9228713568145</v>
      </c>
      <c r="E548" s="71">
        <f t="shared" si="25"/>
        <v>1268.7243879457396</v>
      </c>
      <c r="F548" s="73">
        <f>Normativy!$E$32</f>
        <v>60</v>
      </c>
      <c r="G548" s="53">
        <f t="shared" si="26"/>
        <v>4872.6472593025537</v>
      </c>
    </row>
    <row r="549" spans="1:7" x14ac:dyDescent="0.2">
      <c r="A549" s="72">
        <v>554</v>
      </c>
      <c r="B549" s="81">
        <f>IF(A549&lt;Normativy!$E$14,A549/0.61, IF(A549&lt;Normativy!$E$15,Normativy!$F$15,IF(A549&lt;Normativy!$E$16,Normativy!$F$16+Normativy!$G$16*A549+Normativy!$H$16*A549^2,IF(A549&lt;Normativy!$E$17,Normativy!$F$17+Normativy!$G$17*A549+Normativy!$H$17*A549^2,Normativy!$F$18))))</f>
        <v>79.540354399999998</v>
      </c>
      <c r="C549" s="71">
        <f>Normativy!$C$14</f>
        <v>23484</v>
      </c>
      <c r="D549" s="73">
        <f t="shared" si="24"/>
        <v>3542.956303448404</v>
      </c>
      <c r="E549" s="71">
        <f t="shared" si="25"/>
        <v>1268.3783566345285</v>
      </c>
      <c r="F549" s="73">
        <f>Normativy!$E$32</f>
        <v>60</v>
      </c>
      <c r="G549" s="53">
        <f t="shared" si="26"/>
        <v>4871.3346600829327</v>
      </c>
    </row>
    <row r="550" spans="1:7" x14ac:dyDescent="0.2">
      <c r="A550" s="72">
        <v>555</v>
      </c>
      <c r="B550" s="81">
        <f>IF(A550&lt;Normativy!$E$14,A550/0.61, IF(A550&lt;Normativy!$E$15,Normativy!$F$15,IF(A550&lt;Normativy!$E$16,Normativy!$F$16+Normativy!$G$16*A550+Normativy!$H$16*A550^2,IF(A550&lt;Normativy!$E$17,Normativy!$F$17+Normativy!$G$17*A550+Normativy!$H$17*A550^2,Normativy!$F$18))))</f>
        <v>79.562034999999995</v>
      </c>
      <c r="C550" s="71">
        <f>Normativy!$C$14</f>
        <v>23484</v>
      </c>
      <c r="D550" s="73">
        <f t="shared" si="24"/>
        <v>3541.9908502843095</v>
      </c>
      <c r="E550" s="71">
        <f t="shared" si="25"/>
        <v>1268.0327244017828</v>
      </c>
      <c r="F550" s="73">
        <f>Normativy!$E$32</f>
        <v>60</v>
      </c>
      <c r="G550" s="53">
        <f t="shared" si="26"/>
        <v>4870.0235746860926</v>
      </c>
    </row>
    <row r="551" spans="1:7" x14ac:dyDescent="0.2">
      <c r="A551" s="72">
        <v>556</v>
      </c>
      <c r="B551" s="81">
        <f>IF(A551&lt;Normativy!$E$14,A551/0.61, IF(A551&lt;Normativy!$E$15,Normativy!$F$15,IF(A551&lt;Normativy!$E$16,Normativy!$F$16+Normativy!$G$16*A551+Normativy!$H$16*A551^2,IF(A551&lt;Normativy!$E$17,Normativy!$F$17+Normativy!$G$17*A551+Normativy!$H$17*A551^2,Normativy!$F$18))))</f>
        <v>79.583702399999993</v>
      </c>
      <c r="C551" s="71">
        <f>Normativy!$C$14</f>
        <v>23484</v>
      </c>
      <c r="D551" s="73">
        <f t="shared" si="24"/>
        <v>3541.0265104730793</v>
      </c>
      <c r="E551" s="71">
        <f t="shared" si="25"/>
        <v>1267.6874907493623</v>
      </c>
      <c r="F551" s="73">
        <f>Normativy!$E$32</f>
        <v>60</v>
      </c>
      <c r="G551" s="53">
        <f t="shared" si="26"/>
        <v>4868.7140012224418</v>
      </c>
    </row>
    <row r="552" spans="1:7" x14ac:dyDescent="0.2">
      <c r="A552" s="72">
        <v>557</v>
      </c>
      <c r="B552" s="81">
        <f>IF(A552&lt;Normativy!$E$14,A552/0.61, IF(A552&lt;Normativy!$E$15,Normativy!$F$15,IF(A552&lt;Normativy!$E$16,Normativy!$F$16+Normativy!$G$16*A552+Normativy!$H$16*A552^2,IF(A552&lt;Normativy!$E$17,Normativy!$F$17+Normativy!$G$17*A552+Normativy!$H$17*A552^2,Normativy!$F$18))))</f>
        <v>79.605356600000007</v>
      </c>
      <c r="C552" s="71">
        <f>Normativy!$C$14</f>
        <v>23484</v>
      </c>
      <c r="D552" s="73">
        <f t="shared" si="24"/>
        <v>3540.0632826258825</v>
      </c>
      <c r="E552" s="71">
        <f t="shared" si="25"/>
        <v>1267.3426551800658</v>
      </c>
      <c r="F552" s="73">
        <f>Normativy!$E$32</f>
        <v>60</v>
      </c>
      <c r="G552" s="53">
        <f t="shared" si="26"/>
        <v>4867.4059378059483</v>
      </c>
    </row>
    <row r="553" spans="1:7" x14ac:dyDescent="0.2">
      <c r="A553" s="72">
        <v>558</v>
      </c>
      <c r="B553" s="81">
        <f>IF(A553&lt;Normativy!$E$14,A553/0.61, IF(A553&lt;Normativy!$E$15,Normativy!$F$15,IF(A553&lt;Normativy!$E$16,Normativy!$F$16+Normativy!$G$16*A553+Normativy!$H$16*A553^2,IF(A553&lt;Normativy!$E$17,Normativy!$F$17+Normativy!$G$17*A553+Normativy!$H$17*A553^2,Normativy!$F$18))))</f>
        <v>79.626997599999996</v>
      </c>
      <c r="C553" s="71">
        <f>Normativy!$C$14</f>
        <v>23484</v>
      </c>
      <c r="D553" s="73">
        <f t="shared" si="24"/>
        <v>3539.1011653565101</v>
      </c>
      <c r="E553" s="71">
        <f t="shared" si="25"/>
        <v>1266.9982171976305</v>
      </c>
      <c r="F553" s="73">
        <f>Normativy!$E$32</f>
        <v>60</v>
      </c>
      <c r="G553" s="53">
        <f t="shared" si="26"/>
        <v>4866.0993825541409</v>
      </c>
    </row>
    <row r="554" spans="1:7" x14ac:dyDescent="0.2">
      <c r="A554" s="72">
        <v>559</v>
      </c>
      <c r="B554" s="81">
        <f>IF(A554&lt;Normativy!$E$14,A554/0.61, IF(A554&lt;Normativy!$E$15,Normativy!$F$15,IF(A554&lt;Normativy!$E$16,Normativy!$F$16+Normativy!$G$16*A554+Normativy!$H$16*A554^2,IF(A554&lt;Normativy!$E$17,Normativy!$F$17+Normativy!$G$17*A554+Normativy!$H$17*A554^2,Normativy!$F$18))))</f>
        <v>79.6486254</v>
      </c>
      <c r="C554" s="71">
        <f>Normativy!$C$14</f>
        <v>23484</v>
      </c>
      <c r="D554" s="73">
        <f t="shared" si="24"/>
        <v>3538.1401572813584</v>
      </c>
      <c r="E554" s="71">
        <f t="shared" si="25"/>
        <v>1266.6541763067262</v>
      </c>
      <c r="F554" s="73">
        <f>Normativy!$E$32</f>
        <v>60</v>
      </c>
      <c r="G554" s="53">
        <f t="shared" si="26"/>
        <v>4864.7943335880846</v>
      </c>
    </row>
    <row r="555" spans="1:7" x14ac:dyDescent="0.2">
      <c r="A555" s="72">
        <v>560</v>
      </c>
      <c r="B555" s="81">
        <f>IF(A555&lt;Normativy!$E$14,A555/0.61, IF(A555&lt;Normativy!$E$15,Normativy!$F$15,IF(A555&lt;Normativy!$E$16,Normativy!$F$16+Normativy!$G$16*A555+Normativy!$H$16*A555^2,IF(A555&lt;Normativy!$E$17,Normativy!$F$17+Normativy!$G$17*A555+Normativy!$H$17*A555^2,Normativy!$F$18))))</f>
        <v>79.670240000000007</v>
      </c>
      <c r="C555" s="71">
        <f>Normativy!$C$14</f>
        <v>23484</v>
      </c>
      <c r="D555" s="73">
        <f t="shared" si="24"/>
        <v>3537.1802570194341</v>
      </c>
      <c r="E555" s="71">
        <f t="shared" si="25"/>
        <v>1266.3105320129573</v>
      </c>
      <c r="F555" s="73">
        <f>Normativy!$E$32</f>
        <v>60</v>
      </c>
      <c r="G555" s="53">
        <f t="shared" si="26"/>
        <v>4863.4907890323911</v>
      </c>
    </row>
    <row r="556" spans="1:7" x14ac:dyDescent="0.2">
      <c r="A556" s="72">
        <v>561</v>
      </c>
      <c r="B556" s="81">
        <f>IF(A556&lt;Normativy!$E$14,A556/0.61, IF(A556&lt;Normativy!$E$15,Normativy!$F$15,IF(A556&lt;Normativy!$E$16,Normativy!$F$16+Normativy!$G$16*A556+Normativy!$H$16*A556^2,IF(A556&lt;Normativy!$E$17,Normativy!$F$17+Normativy!$G$17*A556+Normativy!$H$17*A556^2,Normativy!$F$18))))</f>
        <v>79.691841400000001</v>
      </c>
      <c r="C556" s="71">
        <f>Normativy!$C$14</f>
        <v>23484</v>
      </c>
      <c r="D556" s="73">
        <f t="shared" si="24"/>
        <v>3536.2214631923412</v>
      </c>
      <c r="E556" s="71">
        <f t="shared" si="25"/>
        <v>1265.967283822858</v>
      </c>
      <c r="F556" s="73">
        <f>Normativy!$E$32</f>
        <v>60</v>
      </c>
      <c r="G556" s="53">
        <f t="shared" si="26"/>
        <v>4862.1887470151996</v>
      </c>
    </row>
    <row r="557" spans="1:7" x14ac:dyDescent="0.2">
      <c r="A557" s="72">
        <v>562</v>
      </c>
      <c r="B557" s="81">
        <f>IF(A557&lt;Normativy!$E$14,A557/0.61, IF(A557&lt;Normativy!$E$15,Normativy!$F$15,IF(A557&lt;Normativy!$E$16,Normativy!$F$16+Normativy!$G$16*A557+Normativy!$H$16*A557^2,IF(A557&lt;Normativy!$E$17,Normativy!$F$17+Normativy!$G$17*A557+Normativy!$H$17*A557^2,Normativy!$F$18))))</f>
        <v>79.713429599999998</v>
      </c>
      <c r="C557" s="71">
        <f>Normativy!$C$14</f>
        <v>23484</v>
      </c>
      <c r="D557" s="73">
        <f t="shared" si="24"/>
        <v>3535.2637744242788</v>
      </c>
      <c r="E557" s="71">
        <f t="shared" si="25"/>
        <v>1265.6244312438919</v>
      </c>
      <c r="F557" s="73">
        <f>Normativy!$E$32</f>
        <v>60</v>
      </c>
      <c r="G557" s="53">
        <f t="shared" si="26"/>
        <v>4860.8882056681705</v>
      </c>
    </row>
    <row r="558" spans="1:7" x14ac:dyDescent="0.2">
      <c r="A558" s="72">
        <v>563</v>
      </c>
      <c r="B558" s="81">
        <f>IF(A558&lt;Normativy!$E$14,A558/0.61, IF(A558&lt;Normativy!$E$15,Normativy!$F$15,IF(A558&lt;Normativy!$E$16,Normativy!$F$16+Normativy!$G$16*A558+Normativy!$H$16*A558^2,IF(A558&lt;Normativy!$E$17,Normativy!$F$17+Normativy!$G$17*A558+Normativy!$H$17*A558^2,Normativy!$F$18))))</f>
        <v>79.735004599999996</v>
      </c>
      <c r="C558" s="71">
        <f>Normativy!$C$14</f>
        <v>23484</v>
      </c>
      <c r="D558" s="73">
        <f t="shared" si="24"/>
        <v>3534.307189342032</v>
      </c>
      <c r="E558" s="71">
        <f t="shared" si="25"/>
        <v>1265.2819737844475</v>
      </c>
      <c r="F558" s="73">
        <f>Normativy!$E$32</f>
        <v>60</v>
      </c>
      <c r="G558" s="53">
        <f t="shared" si="26"/>
        <v>4859.5891631264794</v>
      </c>
    </row>
    <row r="559" spans="1:7" x14ac:dyDescent="0.2">
      <c r="A559" s="72">
        <v>564</v>
      </c>
      <c r="B559" s="81">
        <f>IF(A559&lt;Normativy!$E$14,A559/0.61, IF(A559&lt;Normativy!$E$15,Normativy!$F$15,IF(A559&lt;Normativy!$E$16,Normativy!$F$16+Normativy!$G$16*A559+Normativy!$H$16*A559^2,IF(A559&lt;Normativy!$E$17,Normativy!$F$17+Normativy!$G$17*A559+Normativy!$H$17*A559^2,Normativy!$F$18))))</f>
        <v>79.756566399999997</v>
      </c>
      <c r="C559" s="71">
        <f>Normativy!$C$14</f>
        <v>23484</v>
      </c>
      <c r="D559" s="73">
        <f t="shared" si="24"/>
        <v>3533.3517065749711</v>
      </c>
      <c r="E559" s="71">
        <f t="shared" si="25"/>
        <v>1264.9399109538397</v>
      </c>
      <c r="F559" s="73">
        <f>Normativy!$E$32</f>
        <v>60</v>
      </c>
      <c r="G559" s="53">
        <f t="shared" si="26"/>
        <v>4858.291617528811</v>
      </c>
    </row>
    <row r="560" spans="1:7" x14ac:dyDescent="0.2">
      <c r="A560" s="72">
        <v>565</v>
      </c>
      <c r="B560" s="81">
        <f>IF(A560&lt;Normativy!$E$14,A560/0.61, IF(A560&lt;Normativy!$E$15,Normativy!$F$15,IF(A560&lt;Normativy!$E$16,Normativy!$F$16+Normativy!$G$16*A560+Normativy!$H$16*A560^2,IF(A560&lt;Normativy!$E$17,Normativy!$F$17+Normativy!$G$17*A560+Normativy!$H$17*A560^2,Normativy!$F$18))))</f>
        <v>79.778115</v>
      </c>
      <c r="C560" s="71">
        <f>Normativy!$C$14</f>
        <v>23484</v>
      </c>
      <c r="D560" s="73">
        <f t="shared" si="24"/>
        <v>3532.3973247550412</v>
      </c>
      <c r="E560" s="71">
        <f t="shared" si="25"/>
        <v>1264.5982422623047</v>
      </c>
      <c r="F560" s="73">
        <f>Normativy!$E$32</f>
        <v>60</v>
      </c>
      <c r="G560" s="53">
        <f t="shared" si="26"/>
        <v>4856.9955670173458</v>
      </c>
    </row>
    <row r="561" spans="1:7" x14ac:dyDescent="0.2">
      <c r="A561" s="72">
        <v>566</v>
      </c>
      <c r="B561" s="81">
        <f>IF(A561&lt;Normativy!$E$14,A561/0.61, IF(A561&lt;Normativy!$E$15,Normativy!$F$15,IF(A561&lt;Normativy!$E$16,Normativy!$F$16+Normativy!$G$16*A561+Normativy!$H$16*A561^2,IF(A561&lt;Normativy!$E$17,Normativy!$F$17+Normativy!$G$17*A561+Normativy!$H$17*A561^2,Normativy!$F$18))))</f>
        <v>79.799650400000004</v>
      </c>
      <c r="C561" s="71">
        <f>Normativy!$C$14</f>
        <v>23484</v>
      </c>
      <c r="D561" s="73">
        <f t="shared" si="24"/>
        <v>3531.4440425167577</v>
      </c>
      <c r="E561" s="71">
        <f t="shared" si="25"/>
        <v>1264.2569672209993</v>
      </c>
      <c r="F561" s="73">
        <f>Normativy!$E$32</f>
        <v>60</v>
      </c>
      <c r="G561" s="53">
        <f t="shared" si="26"/>
        <v>4855.701009737757</v>
      </c>
    </row>
    <row r="562" spans="1:7" x14ac:dyDescent="0.2">
      <c r="A562" s="72">
        <v>567</v>
      </c>
      <c r="B562" s="81">
        <f>IF(A562&lt;Normativy!$E$14,A562/0.61, IF(A562&lt;Normativy!$E$15,Normativy!$F$15,IF(A562&lt;Normativy!$E$16,Normativy!$F$16+Normativy!$G$16*A562+Normativy!$H$16*A562^2,IF(A562&lt;Normativy!$E$17,Normativy!$F$17+Normativy!$G$17*A562+Normativy!$H$17*A562^2,Normativy!$F$18))))</f>
        <v>79.821172599999997</v>
      </c>
      <c r="C562" s="71">
        <f>Normativy!$C$14</f>
        <v>23484</v>
      </c>
      <c r="D562" s="73">
        <f t="shared" si="24"/>
        <v>3530.4918584972029</v>
      </c>
      <c r="E562" s="71">
        <f t="shared" si="25"/>
        <v>1263.9160853419985</v>
      </c>
      <c r="F562" s="73">
        <f>Normativy!$E$32</f>
        <v>60</v>
      </c>
      <c r="G562" s="53">
        <f t="shared" si="26"/>
        <v>4854.4079438392018</v>
      </c>
    </row>
    <row r="563" spans="1:7" x14ac:dyDescent="0.2">
      <c r="A563" s="72">
        <v>568</v>
      </c>
      <c r="B563" s="81">
        <f>IF(A563&lt;Normativy!$E$14,A563/0.61, IF(A563&lt;Normativy!$E$15,Normativy!$F$15,IF(A563&lt;Normativy!$E$16,Normativy!$F$16+Normativy!$G$16*A563+Normativy!$H$16*A563^2,IF(A563&lt;Normativy!$E$17,Normativy!$F$17+Normativy!$G$17*A563+Normativy!$H$17*A563^2,Normativy!$F$18))))</f>
        <v>79.842681600000006</v>
      </c>
      <c r="C563" s="71">
        <f>Normativy!$C$14</f>
        <v>23484</v>
      </c>
      <c r="D563" s="73">
        <f t="shared" si="24"/>
        <v>3529.5407713360164</v>
      </c>
      <c r="E563" s="71">
        <f t="shared" si="25"/>
        <v>1263.5755961382938</v>
      </c>
      <c r="F563" s="73">
        <f>Normativy!$E$32</f>
        <v>60</v>
      </c>
      <c r="G563" s="53">
        <f t="shared" si="26"/>
        <v>4853.1163674743102</v>
      </c>
    </row>
    <row r="564" spans="1:7" x14ac:dyDescent="0.2">
      <c r="A564" s="72">
        <v>569</v>
      </c>
      <c r="B564" s="81">
        <f>IF(A564&lt;Normativy!$E$14,A564/0.61, IF(A564&lt;Normativy!$E$15,Normativy!$F$15,IF(A564&lt;Normativy!$E$16,Normativy!$F$16+Normativy!$G$16*A564+Normativy!$H$16*A564^2,IF(A564&lt;Normativy!$E$17,Normativy!$F$17+Normativy!$G$17*A564+Normativy!$H$17*A564^2,Normativy!$F$18))))</f>
        <v>79.864177400000003</v>
      </c>
      <c r="C564" s="71">
        <f>Normativy!$C$14</f>
        <v>23484</v>
      </c>
      <c r="D564" s="73">
        <f t="shared" si="24"/>
        <v>3528.5907796753936</v>
      </c>
      <c r="E564" s="71">
        <f t="shared" si="25"/>
        <v>1263.2354991237908</v>
      </c>
      <c r="F564" s="73">
        <f>Normativy!$E$32</f>
        <v>60</v>
      </c>
      <c r="G564" s="53">
        <f t="shared" si="26"/>
        <v>4851.8262787991844</v>
      </c>
    </row>
    <row r="565" spans="1:7" x14ac:dyDescent="0.2">
      <c r="A565" s="72">
        <v>570</v>
      </c>
      <c r="B565" s="81">
        <f>IF(A565&lt;Normativy!$E$14,A565/0.61, IF(A565&lt;Normativy!$E$15,Normativy!$F$15,IF(A565&lt;Normativy!$E$16,Normativy!$F$16+Normativy!$G$16*A565+Normativy!$H$16*A565^2,IF(A565&lt;Normativy!$E$17,Normativy!$F$17+Normativy!$G$17*A565+Normativy!$H$17*A565^2,Normativy!$F$18))))</f>
        <v>79.885660000000001</v>
      </c>
      <c r="C565" s="71">
        <f>Normativy!$C$14</f>
        <v>23484</v>
      </c>
      <c r="D565" s="73">
        <f t="shared" si="24"/>
        <v>3527.6418821600773</v>
      </c>
      <c r="E565" s="71">
        <f t="shared" si="25"/>
        <v>1262.8957938133076</v>
      </c>
      <c r="F565" s="73">
        <f>Normativy!$E$32</f>
        <v>60</v>
      </c>
      <c r="G565" s="53">
        <f t="shared" si="26"/>
        <v>4850.5376759733845</v>
      </c>
    </row>
    <row r="566" spans="1:7" x14ac:dyDescent="0.2">
      <c r="A566" s="72">
        <v>571</v>
      </c>
      <c r="B566" s="81">
        <f>IF(A566&lt;Normativy!$E$14,A566/0.61, IF(A566&lt;Normativy!$E$15,Normativy!$F$15,IF(A566&lt;Normativy!$E$16,Normativy!$F$16+Normativy!$G$16*A566+Normativy!$H$16*A566^2,IF(A566&lt;Normativy!$E$17,Normativy!$F$17+Normativy!$G$17*A566+Normativy!$H$17*A566^2,Normativy!$F$18))))</f>
        <v>79.907129400000002</v>
      </c>
      <c r="C566" s="71">
        <f>Normativy!$C$14</f>
        <v>23484</v>
      </c>
      <c r="D566" s="73">
        <f t="shared" si="24"/>
        <v>3526.6940774373506</v>
      </c>
      <c r="E566" s="71">
        <f t="shared" si="25"/>
        <v>1262.5564797225716</v>
      </c>
      <c r="F566" s="73">
        <f>Normativy!$E$32</f>
        <v>60</v>
      </c>
      <c r="G566" s="53">
        <f t="shared" si="26"/>
        <v>4849.2505571599222</v>
      </c>
    </row>
    <row r="567" spans="1:7" x14ac:dyDescent="0.2">
      <c r="A567" s="72">
        <v>572</v>
      </c>
      <c r="B567" s="81">
        <f>IF(A567&lt;Normativy!$E$14,A567/0.61, IF(A567&lt;Normativy!$E$15,Normativy!$F$15,IF(A567&lt;Normativy!$E$16,Normativy!$F$16+Normativy!$G$16*A567+Normativy!$H$16*A567^2,IF(A567&lt;Normativy!$E$17,Normativy!$F$17+Normativy!$G$17*A567+Normativy!$H$17*A567^2,Normativy!$F$18))))</f>
        <v>79.928585599999991</v>
      </c>
      <c r="C567" s="71">
        <f>Normativy!$C$14</f>
        <v>23484</v>
      </c>
      <c r="D567" s="73">
        <f t="shared" si="24"/>
        <v>3525.7473641570364</v>
      </c>
      <c r="E567" s="71">
        <f t="shared" si="25"/>
        <v>1262.217556368219</v>
      </c>
      <c r="F567" s="73">
        <f>Normativy!$E$32</f>
        <v>60</v>
      </c>
      <c r="G567" s="53">
        <f t="shared" si="26"/>
        <v>4847.9649205252554</v>
      </c>
    </row>
    <row r="568" spans="1:7" x14ac:dyDescent="0.2">
      <c r="A568" s="72">
        <v>573</v>
      </c>
      <c r="B568" s="81">
        <f>IF(A568&lt;Normativy!$E$14,A568/0.61, IF(A568&lt;Normativy!$E$15,Normativy!$F$15,IF(A568&lt;Normativy!$E$16,Normativy!$F$16+Normativy!$G$16*A568+Normativy!$H$16*A568^2,IF(A568&lt;Normativy!$E$17,Normativy!$F$17+Normativy!$G$17*A568+Normativy!$H$17*A568^2,Normativy!$F$18))))</f>
        <v>79.95002860000001</v>
      </c>
      <c r="C568" s="71">
        <f>Normativy!$C$14</f>
        <v>23484</v>
      </c>
      <c r="D568" s="73">
        <f t="shared" si="24"/>
        <v>3524.8017409714839</v>
      </c>
      <c r="E568" s="71">
        <f t="shared" si="25"/>
        <v>1261.8790232677911</v>
      </c>
      <c r="F568" s="73">
        <f>Normativy!$E$32</f>
        <v>60</v>
      </c>
      <c r="G568" s="53">
        <f t="shared" si="26"/>
        <v>4846.680764239275</v>
      </c>
    </row>
    <row r="569" spans="1:7" x14ac:dyDescent="0.2">
      <c r="A569" s="72">
        <v>574</v>
      </c>
      <c r="B569" s="81">
        <f>IF(A569&lt;Normativy!$E$14,A569/0.61, IF(A569&lt;Normativy!$E$15,Normativy!$F$15,IF(A569&lt;Normativy!$E$16,Normativy!$F$16+Normativy!$G$16*A569+Normativy!$H$16*A569^2,IF(A569&lt;Normativy!$E$17,Normativy!$F$17+Normativy!$G$17*A569+Normativy!$H$17*A569^2,Normativy!$F$18))))</f>
        <v>79.971458400000003</v>
      </c>
      <c r="C569" s="71">
        <f>Normativy!$C$14</f>
        <v>23484</v>
      </c>
      <c r="D569" s="73">
        <f t="shared" si="24"/>
        <v>3523.8572065355756</v>
      </c>
      <c r="E569" s="71">
        <f t="shared" si="25"/>
        <v>1261.540879939736</v>
      </c>
      <c r="F569" s="73">
        <f>Normativy!$E$32</f>
        <v>60</v>
      </c>
      <c r="G569" s="53">
        <f t="shared" si="26"/>
        <v>4845.3980864753121</v>
      </c>
    </row>
    <row r="570" spans="1:7" x14ac:dyDescent="0.2">
      <c r="A570" s="72">
        <v>575</v>
      </c>
      <c r="B570" s="81">
        <f>IF(A570&lt;Normativy!$E$14,A570/0.61, IF(A570&lt;Normativy!$E$15,Normativy!$F$15,IF(A570&lt;Normativy!$E$16,Normativy!$F$16+Normativy!$G$16*A570+Normativy!$H$16*A570^2,IF(A570&lt;Normativy!$E$17,Normativy!$F$17+Normativy!$G$17*A570+Normativy!$H$17*A570^2,Normativy!$F$18))))</f>
        <v>79.992874999999998</v>
      </c>
      <c r="C570" s="71">
        <f>Normativy!$C$14</f>
        <v>23484</v>
      </c>
      <c r="D570" s="73">
        <f t="shared" si="24"/>
        <v>3522.9137595067064</v>
      </c>
      <c r="E570" s="71">
        <f t="shared" si="25"/>
        <v>1261.2031259034009</v>
      </c>
      <c r="F570" s="73">
        <f>Normativy!$E$32</f>
        <v>60</v>
      </c>
      <c r="G570" s="53">
        <f t="shared" si="26"/>
        <v>4844.116885410107</v>
      </c>
    </row>
    <row r="571" spans="1:7" x14ac:dyDescent="0.2">
      <c r="A571" s="72">
        <v>576</v>
      </c>
      <c r="B571" s="81">
        <f>IF(A571&lt;Normativy!$E$14,A571/0.61, IF(A571&lt;Normativy!$E$15,Normativy!$F$15,IF(A571&lt;Normativy!$E$16,Normativy!$F$16+Normativy!$G$16*A571+Normativy!$H$16*A571^2,IF(A571&lt;Normativy!$E$17,Normativy!$F$17+Normativy!$G$17*A571+Normativy!$H$17*A571^2,Normativy!$F$18))))</f>
        <v>80.014278400000009</v>
      </c>
      <c r="C571" s="71">
        <f>Normativy!$C$14</f>
        <v>23484</v>
      </c>
      <c r="D571" s="73">
        <f t="shared" si="24"/>
        <v>3521.9713985447875</v>
      </c>
      <c r="E571" s="71">
        <f t="shared" si="25"/>
        <v>1260.8657606790339</v>
      </c>
      <c r="F571" s="73">
        <f>Normativy!$E$32</f>
        <v>60</v>
      </c>
      <c r="G571" s="53">
        <f t="shared" si="26"/>
        <v>4842.8371592238218</v>
      </c>
    </row>
    <row r="572" spans="1:7" x14ac:dyDescent="0.2">
      <c r="A572" s="72">
        <v>577</v>
      </c>
      <c r="B572" s="81">
        <f>IF(A572&lt;Normativy!$E$14,A572/0.61, IF(A572&lt;Normativy!$E$15,Normativy!$F$15,IF(A572&lt;Normativy!$E$16,Normativy!$F$16+Normativy!$G$16*A572+Normativy!$H$16*A572^2,IF(A572&lt;Normativy!$E$17,Normativy!$F$17+Normativy!$G$17*A572+Normativy!$H$17*A572^2,Normativy!$F$18))))</f>
        <v>80.035668600000008</v>
      </c>
      <c r="C572" s="71">
        <f>Normativy!$C$14</f>
        <v>23484</v>
      </c>
      <c r="D572" s="73">
        <f t="shared" si="24"/>
        <v>3521.0301223122406</v>
      </c>
      <c r="E572" s="71">
        <f t="shared" si="25"/>
        <v>1260.528783787782</v>
      </c>
      <c r="F572" s="73">
        <f>Normativy!$E$32</f>
        <v>60</v>
      </c>
      <c r="G572" s="53">
        <f t="shared" si="26"/>
        <v>4841.5589061000228</v>
      </c>
    </row>
    <row r="573" spans="1:7" x14ac:dyDescent="0.2">
      <c r="A573" s="72">
        <v>578</v>
      </c>
      <c r="B573" s="81">
        <f>IF(A573&lt;Normativy!$E$14,A573/0.61, IF(A573&lt;Normativy!$E$15,Normativy!$F$15,IF(A573&lt;Normativy!$E$16,Normativy!$F$16+Normativy!$G$16*A573+Normativy!$H$16*A573^2,IF(A573&lt;Normativy!$E$17,Normativy!$F$17+Normativy!$G$17*A573+Normativy!$H$17*A573^2,Normativy!$F$18))))</f>
        <v>80.057045599999995</v>
      </c>
      <c r="C573" s="71">
        <f>Normativy!$C$14</f>
        <v>23484</v>
      </c>
      <c r="D573" s="73">
        <f t="shared" si="24"/>
        <v>3520.0899294739902</v>
      </c>
      <c r="E573" s="71">
        <f t="shared" si="25"/>
        <v>1260.1921947516885</v>
      </c>
      <c r="F573" s="73">
        <f>Normativy!$E$32</f>
        <v>60</v>
      </c>
      <c r="G573" s="53">
        <f t="shared" si="26"/>
        <v>4840.2821242256787</v>
      </c>
    </row>
    <row r="574" spans="1:7" x14ac:dyDescent="0.2">
      <c r="A574" s="72">
        <v>579</v>
      </c>
      <c r="B574" s="81">
        <f>IF(A574&lt;Normativy!$E$14,A574/0.61, IF(A574&lt;Normativy!$E$15,Normativy!$F$15,IF(A574&lt;Normativy!$E$16,Normativy!$F$16+Normativy!$G$16*A574+Normativy!$H$16*A574^2,IF(A574&lt;Normativy!$E$17,Normativy!$F$17+Normativy!$G$17*A574+Normativy!$H$17*A574^2,Normativy!$F$18))))</f>
        <v>80.078409399999998</v>
      </c>
      <c r="C574" s="71">
        <f>Normativy!$C$14</f>
        <v>23484</v>
      </c>
      <c r="D574" s="73">
        <f t="shared" si="24"/>
        <v>3519.1508186974556</v>
      </c>
      <c r="E574" s="71">
        <f t="shared" si="25"/>
        <v>1259.855993093689</v>
      </c>
      <c r="F574" s="73">
        <f>Normativy!$E$32</f>
        <v>60</v>
      </c>
      <c r="G574" s="53">
        <f t="shared" si="26"/>
        <v>4839.0068117911451</v>
      </c>
    </row>
    <row r="575" spans="1:7" x14ac:dyDescent="0.2">
      <c r="A575" s="72">
        <v>580</v>
      </c>
      <c r="B575" s="81">
        <f>IF(A575&lt;Normativy!$E$14,A575/0.61, IF(A575&lt;Normativy!$E$15,Normativy!$F$15,IF(A575&lt;Normativy!$E$16,Normativy!$F$16+Normativy!$G$16*A575+Normativy!$H$16*A575^2,IF(A575&lt;Normativy!$E$17,Normativy!$F$17+Normativy!$G$17*A575+Normativy!$H$17*A575^2,Normativy!$F$18))))</f>
        <v>80.099759999999989</v>
      </c>
      <c r="C575" s="71">
        <f>Normativy!$C$14</f>
        <v>23484</v>
      </c>
      <c r="D575" s="73">
        <f t="shared" si="24"/>
        <v>3518.2127886525509</v>
      </c>
      <c r="E575" s="71">
        <f t="shared" si="25"/>
        <v>1259.5201783376131</v>
      </c>
      <c r="F575" s="73">
        <f>Normativy!$E$32</f>
        <v>60</v>
      </c>
      <c r="G575" s="53">
        <f t="shared" si="26"/>
        <v>4837.7329669901637</v>
      </c>
    </row>
    <row r="576" spans="1:7" x14ac:dyDescent="0.2">
      <c r="A576" s="72">
        <v>581</v>
      </c>
      <c r="B576" s="81">
        <f>IF(A576&lt;Normativy!$E$14,A576/0.61, IF(A576&lt;Normativy!$E$15,Normativy!$F$15,IF(A576&lt;Normativy!$E$16,Normativy!$F$16+Normativy!$G$16*A576+Normativy!$H$16*A576^2,IF(A576&lt;Normativy!$E$17,Normativy!$F$17+Normativy!$G$17*A576+Normativy!$H$17*A576^2,Normativy!$F$18))))</f>
        <v>80.121097399999996</v>
      </c>
      <c r="C576" s="71">
        <f>Normativy!$C$14</f>
        <v>23484</v>
      </c>
      <c r="D576" s="73">
        <f t="shared" si="24"/>
        <v>3517.2758380116748</v>
      </c>
      <c r="E576" s="71">
        <f t="shared" si="25"/>
        <v>1259.1847500081794</v>
      </c>
      <c r="F576" s="73">
        <f>Normativy!$E$32</f>
        <v>60</v>
      </c>
      <c r="G576" s="53">
        <f t="shared" si="26"/>
        <v>4836.4605880198542</v>
      </c>
    </row>
    <row r="577" spans="1:7" x14ac:dyDescent="0.2">
      <c r="A577" s="72">
        <v>582</v>
      </c>
      <c r="B577" s="81">
        <f>IF(A577&lt;Normativy!$E$14,A577/0.61, IF(A577&lt;Normativy!$E$15,Normativy!$F$15,IF(A577&lt;Normativy!$E$16,Normativy!$F$16+Normativy!$G$16*A577+Normativy!$H$16*A577^2,IF(A577&lt;Normativy!$E$17,Normativy!$F$17+Normativy!$G$17*A577+Normativy!$H$17*A577^2,Normativy!$F$18))))</f>
        <v>80.142421600000006</v>
      </c>
      <c r="C577" s="71">
        <f>Normativy!$C$14</f>
        <v>23484</v>
      </c>
      <c r="D577" s="73">
        <f t="shared" si="24"/>
        <v>3516.3399654497089</v>
      </c>
      <c r="E577" s="71">
        <f t="shared" si="25"/>
        <v>1258.8497076309957</v>
      </c>
      <c r="F577" s="73">
        <f>Normativy!$E$32</f>
        <v>60</v>
      </c>
      <c r="G577" s="53">
        <f t="shared" si="26"/>
        <v>4835.1896730807048</v>
      </c>
    </row>
    <row r="578" spans="1:7" x14ac:dyDescent="0.2">
      <c r="A578" s="72">
        <v>583</v>
      </c>
      <c r="B578" s="81">
        <f>IF(A578&lt;Normativy!$E$14,A578/0.61, IF(A578&lt;Normativy!$E$15,Normativy!$F$15,IF(A578&lt;Normativy!$E$16,Normativy!$F$16+Normativy!$G$16*A578+Normativy!$H$16*A578^2,IF(A578&lt;Normativy!$E$17,Normativy!$F$17+Normativy!$G$17*A578+Normativy!$H$17*A578^2,Normativy!$F$18))))</f>
        <v>80.163732600000003</v>
      </c>
      <c r="C578" s="71">
        <f>Normativy!$C$14</f>
        <v>23484</v>
      </c>
      <c r="D578" s="73">
        <f t="shared" si="24"/>
        <v>3515.4051696440092</v>
      </c>
      <c r="E578" s="71">
        <f t="shared" si="25"/>
        <v>1258.5150507325552</v>
      </c>
      <c r="F578" s="73">
        <f>Normativy!$E$32</f>
        <v>60</v>
      </c>
      <c r="G578" s="53">
        <f t="shared" si="26"/>
        <v>4833.9202203765644</v>
      </c>
    </row>
    <row r="579" spans="1:7" x14ac:dyDescent="0.2">
      <c r="A579" s="72">
        <v>584</v>
      </c>
      <c r="B579" s="81">
        <f>IF(A579&lt;Normativy!$E$14,A579/0.61, IF(A579&lt;Normativy!$E$15,Normativy!$F$15,IF(A579&lt;Normativy!$E$16,Normativy!$F$16+Normativy!$G$16*A579+Normativy!$H$16*A579^2,IF(A579&lt;Normativy!$E$17,Normativy!$F$17+Normativy!$G$17*A579+Normativy!$H$17*A579^2,Normativy!$F$18))))</f>
        <v>80.185030400000002</v>
      </c>
      <c r="C579" s="71">
        <f>Normativy!$C$14</f>
        <v>23484</v>
      </c>
      <c r="D579" s="73">
        <f t="shared" si="24"/>
        <v>3514.4714492744024</v>
      </c>
      <c r="E579" s="71">
        <f t="shared" si="25"/>
        <v>1258.1807788402359</v>
      </c>
      <c r="F579" s="73">
        <f>Normativy!$E$32</f>
        <v>60</v>
      </c>
      <c r="G579" s="53">
        <f t="shared" si="26"/>
        <v>4832.6522281146381</v>
      </c>
    </row>
    <row r="580" spans="1:7" x14ac:dyDescent="0.2">
      <c r="A580" s="72">
        <v>585</v>
      </c>
      <c r="B580" s="81">
        <f>IF(A580&lt;Normativy!$E$14,A580/0.61, IF(A580&lt;Normativy!$E$15,Normativy!$F$15,IF(A580&lt;Normativy!$E$16,Normativy!$F$16+Normativy!$G$16*A580+Normativy!$H$16*A580^2,IF(A580&lt;Normativy!$E$17,Normativy!$F$17+Normativy!$G$17*A580+Normativy!$H$17*A580^2,Normativy!$F$18))))</f>
        <v>80.206315000000004</v>
      </c>
      <c r="C580" s="71">
        <f>Normativy!$C$14</f>
        <v>23484</v>
      </c>
      <c r="D580" s="73">
        <f t="shared" si="24"/>
        <v>3513.5388030231779</v>
      </c>
      <c r="E580" s="71">
        <f t="shared" si="25"/>
        <v>1257.8468914822977</v>
      </c>
      <c r="F580" s="73">
        <f>Normativy!$E$32</f>
        <v>60</v>
      </c>
      <c r="G580" s="53">
        <f t="shared" si="26"/>
        <v>4831.3856945054758</v>
      </c>
    </row>
    <row r="581" spans="1:7" x14ac:dyDescent="0.2">
      <c r="A581" s="72">
        <v>586</v>
      </c>
      <c r="B581" s="81">
        <f>IF(A581&lt;Normativy!$E$14,A581/0.61, IF(A581&lt;Normativy!$E$15,Normativy!$F$15,IF(A581&lt;Normativy!$E$16,Normativy!$F$16+Normativy!$G$16*A581+Normativy!$H$16*A581^2,IF(A581&lt;Normativy!$E$17,Normativy!$F$17+Normativy!$G$17*A581+Normativy!$H$17*A581^2,Normativy!$F$18))))</f>
        <v>80.227586400000007</v>
      </c>
      <c r="C581" s="71">
        <f>Normativy!$C$14</f>
        <v>23484</v>
      </c>
      <c r="D581" s="73">
        <f t="shared" si="24"/>
        <v>3512.6072295750873</v>
      </c>
      <c r="E581" s="71">
        <f t="shared" si="25"/>
        <v>1257.5133881878812</v>
      </c>
      <c r="F581" s="73">
        <f>Normativy!$E$32</f>
        <v>60</v>
      </c>
      <c r="G581" s="53">
        <f t="shared" si="26"/>
        <v>4830.1206177629683</v>
      </c>
    </row>
    <row r="582" spans="1:7" x14ac:dyDescent="0.2">
      <c r="A582" s="72">
        <v>587</v>
      </c>
      <c r="B582" s="81">
        <f>IF(A582&lt;Normativy!$E$14,A582/0.61, IF(A582&lt;Normativy!$E$15,Normativy!$F$15,IF(A582&lt;Normativy!$E$16,Normativy!$F$16+Normativy!$G$16*A582+Normativy!$H$16*A582^2,IF(A582&lt;Normativy!$E$17,Normativy!$F$17+Normativy!$G$17*A582+Normativy!$H$17*A582^2,Normativy!$F$18))))</f>
        <v>80.248844599999998</v>
      </c>
      <c r="C582" s="71">
        <f>Normativy!$C$14</f>
        <v>23484</v>
      </c>
      <c r="D582" s="73">
        <f t="shared" ref="D582:D645" si="27">C582/B582*12</f>
        <v>3511.676727617335</v>
      </c>
      <c r="E582" s="71">
        <f t="shared" si="25"/>
        <v>1257.1802684870058</v>
      </c>
      <c r="F582" s="73">
        <f>Normativy!$E$32</f>
        <v>60</v>
      </c>
      <c r="G582" s="53">
        <f t="shared" si="26"/>
        <v>4828.8569961043413</v>
      </c>
    </row>
    <row r="583" spans="1:7" x14ac:dyDescent="0.2">
      <c r="A583" s="72">
        <v>588</v>
      </c>
      <c r="B583" s="81">
        <f>IF(A583&lt;Normativy!$E$14,A583/0.61, IF(A583&lt;Normativy!$E$15,Normativy!$F$15,IF(A583&lt;Normativy!$E$16,Normativy!$F$16+Normativy!$G$16*A583+Normativy!$H$16*A583^2,IF(A583&lt;Normativy!$E$17,Normativy!$F$17+Normativy!$G$17*A583+Normativy!$H$17*A583^2,Normativy!$F$18))))</f>
        <v>80.270089599999991</v>
      </c>
      <c r="C583" s="71">
        <f>Normativy!$C$14</f>
        <v>23484</v>
      </c>
      <c r="D583" s="73">
        <f t="shared" si="27"/>
        <v>3510.7472958395706</v>
      </c>
      <c r="E583" s="71">
        <f t="shared" ref="E583:E646" si="28">D583*0.358</f>
        <v>1256.8475319105662</v>
      </c>
      <c r="F583" s="73">
        <f>Normativy!$E$32</f>
        <v>60</v>
      </c>
      <c r="G583" s="53">
        <f t="shared" ref="G583:G646" si="29">D583+E583+F583</f>
        <v>4827.5948277501366</v>
      </c>
    </row>
    <row r="584" spans="1:7" x14ac:dyDescent="0.2">
      <c r="A584" s="72">
        <v>589</v>
      </c>
      <c r="B584" s="81">
        <f>IF(A584&lt;Normativy!$E$14,A584/0.61, IF(A584&lt;Normativy!$E$15,Normativy!$F$15,IF(A584&lt;Normativy!$E$16,Normativy!$F$16+Normativy!$G$16*A584+Normativy!$H$16*A584^2,IF(A584&lt;Normativy!$E$17,Normativy!$F$17+Normativy!$G$17*A584+Normativy!$H$17*A584^2,Normativy!$F$18))))</f>
        <v>80.291321400000001</v>
      </c>
      <c r="C584" s="71">
        <f>Normativy!$C$14</f>
        <v>23484</v>
      </c>
      <c r="D584" s="73">
        <f t="shared" si="27"/>
        <v>3509.8189329338902</v>
      </c>
      <c r="E584" s="71">
        <f t="shared" si="28"/>
        <v>1256.5151779903326</v>
      </c>
      <c r="F584" s="73">
        <f>Normativy!$E$32</f>
        <v>60</v>
      </c>
      <c r="G584" s="53">
        <f t="shared" si="29"/>
        <v>4826.3341109242228</v>
      </c>
    </row>
    <row r="585" spans="1:7" x14ac:dyDescent="0.2">
      <c r="A585" s="72">
        <v>590</v>
      </c>
      <c r="B585" s="81">
        <f>IF(A585&lt;Normativy!$E$14,A585/0.61, IF(A585&lt;Normativy!$E$15,Normativy!$F$15,IF(A585&lt;Normativy!$E$16,Normativy!$F$16+Normativy!$G$16*A585+Normativy!$H$16*A585^2,IF(A585&lt;Normativy!$E$17,Normativy!$F$17+Normativy!$G$17*A585+Normativy!$H$17*A585^2,Normativy!$F$18))))</f>
        <v>80.312539999999998</v>
      </c>
      <c r="C585" s="71">
        <f>Normativy!$C$14</f>
        <v>23484</v>
      </c>
      <c r="D585" s="73">
        <f t="shared" si="27"/>
        <v>3508.8916375948265</v>
      </c>
      <c r="E585" s="71">
        <f t="shared" si="28"/>
        <v>1256.1832062589478</v>
      </c>
      <c r="F585" s="73">
        <f>Normativy!$E$32</f>
        <v>60</v>
      </c>
      <c r="G585" s="53">
        <f t="shared" si="29"/>
        <v>4825.0748438537739</v>
      </c>
    </row>
    <row r="586" spans="1:7" x14ac:dyDescent="0.2">
      <c r="A586" s="72">
        <v>591</v>
      </c>
      <c r="B586" s="81">
        <f>IF(A586&lt;Normativy!$E$14,A586/0.61, IF(A586&lt;Normativy!$E$15,Normativy!$F$15,IF(A586&lt;Normativy!$E$16,Normativy!$F$16+Normativy!$G$16*A586+Normativy!$H$16*A586^2,IF(A586&lt;Normativy!$E$17,Normativy!$F$17+Normativy!$G$17*A586+Normativy!$H$17*A586^2,Normativy!$F$18))))</f>
        <v>80.333745399999998</v>
      </c>
      <c r="C586" s="71">
        <f>Normativy!$C$14</f>
        <v>23484</v>
      </c>
      <c r="D586" s="73">
        <f t="shared" si="27"/>
        <v>3507.9654085193442</v>
      </c>
      <c r="E586" s="71">
        <f t="shared" si="28"/>
        <v>1255.8516162499252</v>
      </c>
      <c r="F586" s="73">
        <f>Normativy!$E$32</f>
        <v>60</v>
      </c>
      <c r="G586" s="53">
        <f t="shared" si="29"/>
        <v>4823.8170247692697</v>
      </c>
    </row>
    <row r="587" spans="1:7" x14ac:dyDescent="0.2">
      <c r="A587" s="72">
        <v>592</v>
      </c>
      <c r="B587" s="81">
        <f>IF(A587&lt;Normativy!$E$14,A587/0.61, IF(A587&lt;Normativy!$E$15,Normativy!$F$15,IF(A587&lt;Normativy!$E$16,Normativy!$F$16+Normativy!$G$16*A587+Normativy!$H$16*A587^2,IF(A587&lt;Normativy!$E$17,Normativy!$F$17+Normativy!$G$17*A587+Normativy!$H$17*A587^2,Normativy!$F$18))))</f>
        <v>80.3549376</v>
      </c>
      <c r="C587" s="71">
        <f>Normativy!$C$14</f>
        <v>23484</v>
      </c>
      <c r="D587" s="73">
        <f t="shared" si="27"/>
        <v>3507.0402444068354</v>
      </c>
      <c r="E587" s="71">
        <f t="shared" si="28"/>
        <v>1255.5204074976471</v>
      </c>
      <c r="F587" s="73">
        <f>Normativy!$E$32</f>
        <v>60</v>
      </c>
      <c r="G587" s="53">
        <f t="shared" si="29"/>
        <v>4822.5606519044823</v>
      </c>
    </row>
    <row r="588" spans="1:7" x14ac:dyDescent="0.2">
      <c r="A588" s="72">
        <v>593</v>
      </c>
      <c r="B588" s="81">
        <f>IF(A588&lt;Normativy!$E$14,A588/0.61, IF(A588&lt;Normativy!$E$15,Normativy!$F$15,IF(A588&lt;Normativy!$E$16,Normativy!$F$16+Normativy!$G$16*A588+Normativy!$H$16*A588^2,IF(A588&lt;Normativy!$E$17,Normativy!$F$17+Normativy!$G$17*A588+Normativy!$H$17*A588^2,Normativy!$F$18))))</f>
        <v>80.376116600000003</v>
      </c>
      <c r="C588" s="71">
        <f>Normativy!$C$14</f>
        <v>23484</v>
      </c>
      <c r="D588" s="73">
        <f t="shared" si="27"/>
        <v>3506.1161439591119</v>
      </c>
      <c r="E588" s="71">
        <f t="shared" si="28"/>
        <v>1255.1895795373621</v>
      </c>
      <c r="F588" s="73">
        <f>Normativy!$E$32</f>
        <v>60</v>
      </c>
      <c r="G588" s="53">
        <f t="shared" si="29"/>
        <v>4821.3057234964745</v>
      </c>
    </row>
    <row r="589" spans="1:7" x14ac:dyDescent="0.2">
      <c r="A589" s="72">
        <v>594</v>
      </c>
      <c r="B589" s="81">
        <f>IF(A589&lt;Normativy!$E$14,A589/0.61, IF(A589&lt;Normativy!$E$15,Normativy!$F$15,IF(A589&lt;Normativy!$E$16,Normativy!$F$16+Normativy!$G$16*A589+Normativy!$H$16*A589^2,IF(A589&lt;Normativy!$E$17,Normativy!$F$17+Normativy!$G$17*A589+Normativy!$H$17*A589^2,Normativy!$F$18))))</f>
        <v>80.397282399999995</v>
      </c>
      <c r="C589" s="71">
        <f>Normativy!$C$14</f>
        <v>23484</v>
      </c>
      <c r="D589" s="73">
        <f t="shared" si="27"/>
        <v>3505.1931058804048</v>
      </c>
      <c r="E589" s="71">
        <f t="shared" si="28"/>
        <v>1254.8591319051848</v>
      </c>
      <c r="F589" s="73">
        <f>Normativy!$E$32</f>
        <v>60</v>
      </c>
      <c r="G589" s="53">
        <f t="shared" si="29"/>
        <v>4820.0522377855896</v>
      </c>
    </row>
    <row r="590" spans="1:7" x14ac:dyDescent="0.2">
      <c r="A590" s="72">
        <v>595</v>
      </c>
      <c r="B590" s="81">
        <f>IF(A590&lt;Normativy!$E$14,A590/0.61, IF(A590&lt;Normativy!$E$15,Normativy!$F$15,IF(A590&lt;Normativy!$E$16,Normativy!$F$16+Normativy!$G$16*A590+Normativy!$H$16*A590^2,IF(A590&lt;Normativy!$E$17,Normativy!$F$17+Normativy!$G$17*A590+Normativy!$H$17*A590^2,Normativy!$F$18))))</f>
        <v>80.418434999999988</v>
      </c>
      <c r="C590" s="71">
        <f>Normativy!$C$14</f>
        <v>23484</v>
      </c>
      <c r="D590" s="73">
        <f t="shared" si="27"/>
        <v>3504.2711288773535</v>
      </c>
      <c r="E590" s="71">
        <f t="shared" si="28"/>
        <v>1254.5290641380925</v>
      </c>
      <c r="F590" s="73">
        <f>Normativy!$E$32</f>
        <v>60</v>
      </c>
      <c r="G590" s="53">
        <f t="shared" si="29"/>
        <v>4818.800193015446</v>
      </c>
    </row>
    <row r="591" spans="1:7" x14ac:dyDescent="0.2">
      <c r="A591" s="72">
        <v>596</v>
      </c>
      <c r="B591" s="81">
        <f>IF(A591&lt;Normativy!$E$14,A591/0.61, IF(A591&lt;Normativy!$E$15,Normativy!$F$15,IF(A591&lt;Normativy!$E$16,Normativy!$F$16+Normativy!$G$16*A591+Normativy!$H$16*A591^2,IF(A591&lt;Normativy!$E$17,Normativy!$F$17+Normativy!$G$17*A591+Normativy!$H$17*A591^2,Normativy!$F$18))))</f>
        <v>80.439574400000012</v>
      </c>
      <c r="C591" s="71">
        <f>Normativy!$C$14</f>
        <v>23484</v>
      </c>
      <c r="D591" s="73">
        <f t="shared" si="27"/>
        <v>3503.3502116590007</v>
      </c>
      <c r="E591" s="71">
        <f t="shared" si="28"/>
        <v>1254.1993757739222</v>
      </c>
      <c r="F591" s="73">
        <f>Normativy!$E$32</f>
        <v>60</v>
      </c>
      <c r="G591" s="53">
        <f t="shared" si="29"/>
        <v>4817.5495874329226</v>
      </c>
    </row>
    <row r="592" spans="1:7" x14ac:dyDescent="0.2">
      <c r="A592" s="72">
        <v>597</v>
      </c>
      <c r="B592" s="81">
        <f>IF(A592&lt;Normativy!$E$14,A592/0.61, IF(A592&lt;Normativy!$E$15,Normativy!$F$15,IF(A592&lt;Normativy!$E$16,Normativy!$F$16+Normativy!$G$16*A592+Normativy!$H$16*A592^2,IF(A592&lt;Normativy!$E$17,Normativy!$F$17+Normativy!$G$17*A592+Normativy!$H$17*A592^2,Normativy!$F$18))))</f>
        <v>80.460700599999996</v>
      </c>
      <c r="C592" s="71">
        <f>Normativy!$C$14</f>
        <v>23484</v>
      </c>
      <c r="D592" s="73">
        <f t="shared" si="27"/>
        <v>3502.4303529367976</v>
      </c>
      <c r="E592" s="71">
        <f t="shared" si="28"/>
        <v>1253.8700663513735</v>
      </c>
      <c r="F592" s="73">
        <f>Normativy!$E$32</f>
        <v>60</v>
      </c>
      <c r="G592" s="53">
        <f t="shared" si="29"/>
        <v>4816.3004192881708</v>
      </c>
    </row>
    <row r="593" spans="1:7" x14ac:dyDescent="0.2">
      <c r="A593" s="72">
        <v>598</v>
      </c>
      <c r="B593" s="81">
        <f>IF(A593&lt;Normativy!$E$14,A593/0.61, IF(A593&lt;Normativy!$E$15,Normativy!$F$15,IF(A593&lt;Normativy!$E$16,Normativy!$F$16+Normativy!$G$16*A593+Normativy!$H$16*A593^2,IF(A593&lt;Normativy!$E$17,Normativy!$F$17+Normativy!$G$17*A593+Normativy!$H$17*A593^2,Normativy!$F$18))))</f>
        <v>80.481813599999995</v>
      </c>
      <c r="C593" s="71">
        <f>Normativy!$C$14</f>
        <v>23484</v>
      </c>
      <c r="D593" s="73">
        <f t="shared" si="27"/>
        <v>3501.5115514245822</v>
      </c>
      <c r="E593" s="71">
        <f t="shared" si="28"/>
        <v>1253.5411354100004</v>
      </c>
      <c r="F593" s="73">
        <f>Normativy!$E$32</f>
        <v>60</v>
      </c>
      <c r="G593" s="53">
        <f t="shared" si="29"/>
        <v>4815.0526868345823</v>
      </c>
    </row>
    <row r="594" spans="1:7" x14ac:dyDescent="0.2">
      <c r="A594" s="72">
        <v>599</v>
      </c>
      <c r="B594" s="81">
        <f>IF(A594&lt;Normativy!$E$14,A594/0.61, IF(A594&lt;Normativy!$E$15,Normativy!$F$15,IF(A594&lt;Normativy!$E$16,Normativy!$F$16+Normativy!$G$16*A594+Normativy!$H$16*A594^2,IF(A594&lt;Normativy!$E$17,Normativy!$F$17+Normativy!$G$17*A594+Normativy!$H$17*A594^2,Normativy!$F$18))))</f>
        <v>80.502913400000011</v>
      </c>
      <c r="C594" s="71">
        <f>Normativy!$C$14</f>
        <v>23484</v>
      </c>
      <c r="D594" s="73">
        <f t="shared" si="27"/>
        <v>3500.5938058385846</v>
      </c>
      <c r="E594" s="71">
        <f t="shared" si="28"/>
        <v>1253.2125824902132</v>
      </c>
      <c r="F594" s="73">
        <f>Normativy!$E$32</f>
        <v>60</v>
      </c>
      <c r="G594" s="53">
        <f t="shared" si="29"/>
        <v>4813.8063883287978</v>
      </c>
    </row>
    <row r="595" spans="1:7" x14ac:dyDescent="0.2">
      <c r="A595" s="72">
        <v>600</v>
      </c>
      <c r="B595" s="81">
        <f>IF(A595&lt;Normativy!$E$14,A595/0.61, IF(A595&lt;Normativy!$E$15,Normativy!$F$15,IF(A595&lt;Normativy!$E$16,Normativy!$F$16+Normativy!$G$16*A595+Normativy!$H$16*A595^2,IF(A595&lt;Normativy!$E$17,Normativy!$F$17+Normativy!$G$17*A595+Normativy!$H$17*A595^2,Normativy!$F$18))))</f>
        <v>80.524000000000001</v>
      </c>
      <c r="C595" s="71">
        <f>Normativy!$C$14</f>
        <v>23484</v>
      </c>
      <c r="D595" s="73">
        <f t="shared" si="27"/>
        <v>3499.6771148974221</v>
      </c>
      <c r="E595" s="71">
        <f t="shared" si="28"/>
        <v>1252.8844071332771</v>
      </c>
      <c r="F595" s="73">
        <f>Normativy!$E$32</f>
        <v>60</v>
      </c>
      <c r="G595" s="53">
        <f t="shared" si="29"/>
        <v>4812.5615220306991</v>
      </c>
    </row>
    <row r="596" spans="1:7" x14ac:dyDescent="0.2">
      <c r="A596" s="72">
        <v>601</v>
      </c>
      <c r="B596" s="81">
        <f>IF(A596&lt;Normativy!$E$14,A596/0.61, IF(A596&lt;Normativy!$E$15,Normativy!$F$15,IF(A596&lt;Normativy!$E$16,Normativy!$F$16+Normativy!$G$16*A596+Normativy!$H$16*A596^2,IF(A596&lt;Normativy!$E$17,Normativy!$F$17+Normativy!$G$17*A596+Normativy!$H$17*A596^2,Normativy!$F$18))))</f>
        <v>80.545073400000007</v>
      </c>
      <c r="C596" s="71">
        <f>Normativy!$C$14</f>
        <v>23484</v>
      </c>
      <c r="D596" s="73">
        <f t="shared" si="27"/>
        <v>3498.7614773220876</v>
      </c>
      <c r="E596" s="71">
        <f t="shared" si="28"/>
        <v>1252.5566088813073</v>
      </c>
      <c r="F596" s="73">
        <f>Normativy!$E$32</f>
        <v>60</v>
      </c>
      <c r="G596" s="53">
        <f t="shared" si="29"/>
        <v>4811.3180862033951</v>
      </c>
    </row>
    <row r="597" spans="1:7" x14ac:dyDescent="0.2">
      <c r="A597" s="72">
        <v>602</v>
      </c>
      <c r="B597" s="81">
        <f>IF(A597&lt;Normativy!$E$14,A597/0.61, IF(A597&lt;Normativy!$E$15,Normativy!$F$15,IF(A597&lt;Normativy!$E$16,Normativy!$F$16+Normativy!$G$16*A597+Normativy!$H$16*A597^2,IF(A597&lt;Normativy!$E$17,Normativy!$F$17+Normativy!$G$17*A597+Normativy!$H$17*A597^2,Normativy!$F$18))))</f>
        <v>80.566133600000001</v>
      </c>
      <c r="C597" s="71">
        <f>Normativy!$C$14</f>
        <v>23484</v>
      </c>
      <c r="D597" s="73">
        <f t="shared" si="27"/>
        <v>3497.8468918359513</v>
      </c>
      <c r="E597" s="71">
        <f t="shared" si="28"/>
        <v>1252.2291872772705</v>
      </c>
      <c r="F597" s="73">
        <f>Normativy!$E$32</f>
        <v>60</v>
      </c>
      <c r="G597" s="53">
        <f t="shared" si="29"/>
        <v>4810.0760791132216</v>
      </c>
    </row>
    <row r="598" spans="1:7" x14ac:dyDescent="0.2">
      <c r="A598" s="72">
        <v>603</v>
      </c>
      <c r="B598" s="81">
        <f>IF(A598&lt;Normativy!$E$14,A598/0.61, IF(A598&lt;Normativy!$E$15,Normativy!$F$15,IF(A598&lt;Normativy!$E$16,Normativy!$F$16+Normativy!$G$16*A598+Normativy!$H$16*A598^2,IF(A598&lt;Normativy!$E$17,Normativy!$F$17+Normativy!$G$17*A598+Normativy!$H$17*A598^2,Normativy!$F$18))))</f>
        <v>80.587180599999996</v>
      </c>
      <c r="C598" s="71">
        <f>Normativy!$C$14</f>
        <v>23484</v>
      </c>
      <c r="D598" s="73">
        <f t="shared" si="27"/>
        <v>3496.9333571647503</v>
      </c>
      <c r="E598" s="71">
        <f t="shared" si="28"/>
        <v>1251.9021418649806</v>
      </c>
      <c r="F598" s="73">
        <f>Normativy!$E$32</f>
        <v>60</v>
      </c>
      <c r="G598" s="53">
        <f t="shared" si="29"/>
        <v>4808.8354990297312</v>
      </c>
    </row>
    <row r="599" spans="1:7" x14ac:dyDescent="0.2">
      <c r="A599" s="72">
        <v>604</v>
      </c>
      <c r="B599" s="81">
        <f>IF(A599&lt;Normativy!$E$14,A599/0.61, IF(A599&lt;Normativy!$E$15,Normativy!$F$15,IF(A599&lt;Normativy!$E$16,Normativy!$F$16+Normativy!$G$16*A599+Normativy!$H$16*A599^2,IF(A599&lt;Normativy!$E$17,Normativy!$F$17+Normativy!$G$17*A599+Normativy!$H$17*A599^2,Normativy!$F$18))))</f>
        <v>80.608214400000008</v>
      </c>
      <c r="C599" s="71">
        <f>Normativy!$C$14</f>
        <v>23484</v>
      </c>
      <c r="D599" s="73">
        <f t="shared" si="27"/>
        <v>3496.0208720365845</v>
      </c>
      <c r="E599" s="71">
        <f t="shared" si="28"/>
        <v>1251.5754721890971</v>
      </c>
      <c r="F599" s="73">
        <f>Normativy!$E$32</f>
        <v>60</v>
      </c>
      <c r="G599" s="53">
        <f t="shared" si="29"/>
        <v>4807.5963442256816</v>
      </c>
    </row>
    <row r="600" spans="1:7" x14ac:dyDescent="0.2">
      <c r="A600" s="72">
        <v>605</v>
      </c>
      <c r="B600" s="81">
        <f>IF(A600&lt;Normativy!$E$14,A600/0.61, IF(A600&lt;Normativy!$E$15,Normativy!$F$15,IF(A600&lt;Normativy!$E$16,Normativy!$F$16+Normativy!$G$16*A600+Normativy!$H$16*A600^2,IF(A600&lt;Normativy!$E$17,Normativy!$F$17+Normativy!$G$17*A600+Normativy!$H$17*A600^2,Normativy!$F$18))))</f>
        <v>80.629235000000008</v>
      </c>
      <c r="C600" s="71">
        <f>Normativy!$C$14</f>
        <v>23484</v>
      </c>
      <c r="D600" s="73">
        <f t="shared" si="27"/>
        <v>3495.1094351819156</v>
      </c>
      <c r="E600" s="71">
        <f t="shared" si="28"/>
        <v>1251.2491777951257</v>
      </c>
      <c r="F600" s="73">
        <f>Normativy!$E$32</f>
        <v>60</v>
      </c>
      <c r="G600" s="53">
        <f t="shared" si="29"/>
        <v>4806.358612977041</v>
      </c>
    </row>
    <row r="601" spans="1:7" x14ac:dyDescent="0.2">
      <c r="A601" s="72">
        <v>606</v>
      </c>
      <c r="B601" s="81">
        <f>IF(A601&lt;Normativy!$E$14,A601/0.61, IF(A601&lt;Normativy!$E$15,Normativy!$F$15,IF(A601&lt;Normativy!$E$16,Normativy!$F$16+Normativy!$G$16*A601+Normativy!$H$16*A601^2,IF(A601&lt;Normativy!$E$17,Normativy!$F$17+Normativy!$G$17*A601+Normativy!$H$17*A601^2,Normativy!$F$18))))</f>
        <v>80.650242399999996</v>
      </c>
      <c r="C601" s="71">
        <f>Normativy!$C$14</f>
        <v>23484</v>
      </c>
      <c r="D601" s="73">
        <f t="shared" si="27"/>
        <v>3494.1990453335579</v>
      </c>
      <c r="E601" s="71">
        <f t="shared" si="28"/>
        <v>1250.9232582294137</v>
      </c>
      <c r="F601" s="73">
        <f>Normativy!$E$32</f>
        <v>60</v>
      </c>
      <c r="G601" s="53">
        <f t="shared" si="29"/>
        <v>4805.1223035629719</v>
      </c>
    </row>
    <row r="602" spans="1:7" x14ac:dyDescent="0.2">
      <c r="A602" s="72">
        <v>607</v>
      </c>
      <c r="B602" s="81">
        <f>IF(A602&lt;Normativy!$E$14,A602/0.61, IF(A602&lt;Normativy!$E$15,Normativy!$F$15,IF(A602&lt;Normativy!$E$16,Normativy!$F$16+Normativy!$G$16*A602+Normativy!$H$16*A602^2,IF(A602&lt;Normativy!$E$17,Normativy!$F$17+Normativy!$G$17*A602+Normativy!$H$17*A602^2,Normativy!$F$18))))</f>
        <v>80.671236600000015</v>
      </c>
      <c r="C602" s="71">
        <f>Normativy!$C$14</f>
        <v>23484</v>
      </c>
      <c r="D602" s="73">
        <f t="shared" si="27"/>
        <v>3493.2897012266694</v>
      </c>
      <c r="E602" s="71">
        <f t="shared" si="28"/>
        <v>1250.5977130391475</v>
      </c>
      <c r="F602" s="73">
        <f>Normativy!$E$32</f>
        <v>60</v>
      </c>
      <c r="G602" s="53">
        <f t="shared" si="29"/>
        <v>4803.8874142658169</v>
      </c>
    </row>
    <row r="603" spans="1:7" x14ac:dyDescent="0.2">
      <c r="A603" s="72">
        <v>608</v>
      </c>
      <c r="B603" s="81">
        <f>IF(A603&lt;Normativy!$E$14,A603/0.61, IF(A603&lt;Normativy!$E$15,Normativy!$F$15,IF(A603&lt;Normativy!$E$16,Normativy!$F$16+Normativy!$G$16*A603+Normativy!$H$16*A603^2,IF(A603&lt;Normativy!$E$17,Normativy!$F$17+Normativy!$G$17*A603+Normativy!$H$17*A603^2,Normativy!$F$18))))</f>
        <v>80.692217600000006</v>
      </c>
      <c r="C603" s="71">
        <f>Normativy!$C$14</f>
        <v>23484</v>
      </c>
      <c r="D603" s="73">
        <f t="shared" si="27"/>
        <v>3492.3814015987582</v>
      </c>
      <c r="E603" s="71">
        <f t="shared" si="28"/>
        <v>1250.2725417723555</v>
      </c>
      <c r="F603" s="73">
        <f>Normativy!$E$32</f>
        <v>60</v>
      </c>
      <c r="G603" s="53">
        <f t="shared" si="29"/>
        <v>4802.6539433711132</v>
      </c>
    </row>
    <row r="604" spans="1:7" x14ac:dyDescent="0.2">
      <c r="A604" s="72">
        <v>609</v>
      </c>
      <c r="B604" s="81">
        <f>IF(A604&lt;Normativy!$E$14,A604/0.61, IF(A604&lt;Normativy!$E$15,Normativy!$F$15,IF(A604&lt;Normativy!$E$16,Normativy!$F$16+Normativy!$G$16*A604+Normativy!$H$16*A604^2,IF(A604&lt;Normativy!$E$17,Normativy!$F$17+Normativy!$G$17*A604+Normativy!$H$17*A604^2,Normativy!$F$18))))</f>
        <v>80.7131854</v>
      </c>
      <c r="C604" s="71">
        <f>Normativy!$C$14</f>
        <v>23484</v>
      </c>
      <c r="D604" s="73">
        <f t="shared" si="27"/>
        <v>3491.4741451896657</v>
      </c>
      <c r="E604" s="71">
        <f t="shared" si="28"/>
        <v>1249.9477439779002</v>
      </c>
      <c r="F604" s="73">
        <f>Normativy!$E$32</f>
        <v>60</v>
      </c>
      <c r="G604" s="53">
        <f t="shared" si="29"/>
        <v>4801.4218891675664</v>
      </c>
    </row>
    <row r="605" spans="1:7" x14ac:dyDescent="0.2">
      <c r="A605" s="72">
        <v>610</v>
      </c>
      <c r="B605" s="81">
        <f>IF(A605&lt;Normativy!$E$14,A605/0.61, IF(A605&lt;Normativy!$E$15,Normativy!$F$15,IF(A605&lt;Normativy!$E$16,Normativy!$F$16+Normativy!$G$16*A605+Normativy!$H$16*A605^2,IF(A605&lt;Normativy!$E$17,Normativy!$F$17+Normativy!$G$17*A605+Normativy!$H$17*A605^2,Normativy!$F$18))))</f>
        <v>80.734139999999996</v>
      </c>
      <c r="C605" s="71">
        <f>Normativy!$C$14</f>
        <v>23484</v>
      </c>
      <c r="D605" s="73">
        <f t="shared" si="27"/>
        <v>3490.5679307415676</v>
      </c>
      <c r="E605" s="71">
        <f t="shared" si="28"/>
        <v>1249.623319205481</v>
      </c>
      <c r="F605" s="73">
        <f>Normativy!$E$32</f>
        <v>60</v>
      </c>
      <c r="G605" s="53">
        <f t="shared" si="29"/>
        <v>4800.1912499470491</v>
      </c>
    </row>
    <row r="606" spans="1:7" x14ac:dyDescent="0.2">
      <c r="A606" s="72">
        <v>611</v>
      </c>
      <c r="B606" s="81">
        <f>IF(A606&lt;Normativy!$E$14,A606/0.61, IF(A606&lt;Normativy!$E$15,Normativy!$F$15,IF(A606&lt;Normativy!$E$16,Normativy!$F$16+Normativy!$G$16*A606+Normativy!$H$16*A606^2,IF(A606&lt;Normativy!$E$17,Normativy!$F$17+Normativy!$G$17*A606+Normativy!$H$17*A606^2,Normativy!$F$18))))</f>
        <v>80.755081399999995</v>
      </c>
      <c r="C606" s="71">
        <f>Normativy!$C$14</f>
        <v>23484</v>
      </c>
      <c r="D606" s="73">
        <f t="shared" si="27"/>
        <v>3489.6627569989678</v>
      </c>
      <c r="E606" s="71">
        <f t="shared" si="28"/>
        <v>1249.2992670056303</v>
      </c>
      <c r="F606" s="73">
        <f>Normativy!$E$32</f>
        <v>60</v>
      </c>
      <c r="G606" s="53">
        <f t="shared" si="29"/>
        <v>4798.9620240045979</v>
      </c>
    </row>
    <row r="607" spans="1:7" x14ac:dyDescent="0.2">
      <c r="A607" s="72">
        <v>612</v>
      </c>
      <c r="B607" s="81">
        <f>IF(A607&lt;Normativy!$E$14,A607/0.61, IF(A607&lt;Normativy!$E$15,Normativy!$F$15,IF(A607&lt;Normativy!$E$16,Normativy!$F$16+Normativy!$G$16*A607+Normativy!$H$16*A607^2,IF(A607&lt;Normativy!$E$17,Normativy!$F$17+Normativy!$G$17*A607+Normativy!$H$17*A607^2,Normativy!$F$18))))</f>
        <v>80.776009600000009</v>
      </c>
      <c r="C607" s="71">
        <f>Normativy!$C$14</f>
        <v>23484</v>
      </c>
      <c r="D607" s="73">
        <f t="shared" si="27"/>
        <v>3488.7586227086904</v>
      </c>
      <c r="E607" s="71">
        <f t="shared" si="28"/>
        <v>1248.9755869297112</v>
      </c>
      <c r="F607" s="73">
        <f>Normativy!$E$32</f>
        <v>60</v>
      </c>
      <c r="G607" s="53">
        <f t="shared" si="29"/>
        <v>4797.7342096384018</v>
      </c>
    </row>
    <row r="608" spans="1:7" x14ac:dyDescent="0.2">
      <c r="A608" s="72">
        <v>613</v>
      </c>
      <c r="B608" s="81">
        <f>IF(A608&lt;Normativy!$E$14,A608/0.61, IF(A608&lt;Normativy!$E$15,Normativy!$F$15,IF(A608&lt;Normativy!$E$16,Normativy!$F$16+Normativy!$G$16*A608+Normativy!$H$16*A608^2,IF(A608&lt;Normativy!$E$17,Normativy!$F$17+Normativy!$G$17*A608+Normativy!$H$17*A608^2,Normativy!$F$18))))</f>
        <v>80.796924599999997</v>
      </c>
      <c r="C608" s="71">
        <f>Normativy!$C$14</f>
        <v>23484</v>
      </c>
      <c r="D608" s="73">
        <f t="shared" si="27"/>
        <v>3487.8555266198837</v>
      </c>
      <c r="E608" s="71">
        <f t="shared" si="28"/>
        <v>1248.6522785299182</v>
      </c>
      <c r="F608" s="73">
        <f>Normativy!$E$32</f>
        <v>60</v>
      </c>
      <c r="G608" s="53">
        <f t="shared" si="29"/>
        <v>4796.5078051498022</v>
      </c>
    </row>
    <row r="609" spans="1:7" x14ac:dyDescent="0.2">
      <c r="A609" s="72">
        <v>614</v>
      </c>
      <c r="B609" s="81">
        <f>IF(A609&lt;Normativy!$E$14,A609/0.61, IF(A609&lt;Normativy!$E$15,Normativy!$F$15,IF(A609&lt;Normativy!$E$16,Normativy!$F$16+Normativy!$G$16*A609+Normativy!$H$16*A609^2,IF(A609&lt;Normativy!$E$17,Normativy!$F$17+Normativy!$G$17*A609+Normativy!$H$17*A609^2,Normativy!$F$18))))</f>
        <v>80.817826400000001</v>
      </c>
      <c r="C609" s="71">
        <f>Normativy!$C$14</f>
        <v>23484</v>
      </c>
      <c r="D609" s="73">
        <f t="shared" si="27"/>
        <v>3486.9534674840006</v>
      </c>
      <c r="E609" s="71">
        <f t="shared" si="28"/>
        <v>1248.3293413592721</v>
      </c>
      <c r="F609" s="73">
        <f>Normativy!$E$32</f>
        <v>60</v>
      </c>
      <c r="G609" s="53">
        <f t="shared" si="29"/>
        <v>4795.2828088432725</v>
      </c>
    </row>
    <row r="610" spans="1:7" x14ac:dyDescent="0.2">
      <c r="A610" s="72">
        <v>615</v>
      </c>
      <c r="B610" s="81">
        <f>IF(A610&lt;Normativy!$E$14,A610/0.61, IF(A610&lt;Normativy!$E$15,Normativy!$F$15,IF(A610&lt;Normativy!$E$16,Normativy!$F$16+Normativy!$G$16*A610+Normativy!$H$16*A610^2,IF(A610&lt;Normativy!$E$17,Normativy!$F$17+Normativy!$G$17*A610+Normativy!$H$17*A610^2,Normativy!$F$18))))</f>
        <v>80.838715000000008</v>
      </c>
      <c r="C610" s="71">
        <f>Normativy!$C$14</f>
        <v>23484</v>
      </c>
      <c r="D610" s="73">
        <f t="shared" si="27"/>
        <v>3486.052444054807</v>
      </c>
      <c r="E610" s="71">
        <f t="shared" si="28"/>
        <v>1248.0067749716209</v>
      </c>
      <c r="F610" s="73">
        <f>Normativy!$E$32</f>
        <v>60</v>
      </c>
      <c r="G610" s="53">
        <f t="shared" si="29"/>
        <v>4794.0592190264279</v>
      </c>
    </row>
    <row r="611" spans="1:7" x14ac:dyDescent="0.2">
      <c r="A611" s="72">
        <v>616</v>
      </c>
      <c r="B611" s="81">
        <f>IF(A611&lt;Normativy!$E$14,A611/0.61, IF(A611&lt;Normativy!$E$15,Normativy!$F$15,IF(A611&lt;Normativy!$E$16,Normativy!$F$16+Normativy!$G$16*A611+Normativy!$H$16*A611^2,IF(A611&lt;Normativy!$E$17,Normativy!$F$17+Normativy!$G$17*A611+Normativy!$H$17*A611^2,Normativy!$F$18))))</f>
        <v>80.859590400000002</v>
      </c>
      <c r="C611" s="71">
        <f>Normativy!$C$14</f>
        <v>23484</v>
      </c>
      <c r="D611" s="73">
        <f t="shared" si="27"/>
        <v>3485.1524550883696</v>
      </c>
      <c r="E611" s="71">
        <f t="shared" si="28"/>
        <v>1247.6845789216363</v>
      </c>
      <c r="F611" s="73">
        <f>Normativy!$E$32</f>
        <v>60</v>
      </c>
      <c r="G611" s="53">
        <f t="shared" si="29"/>
        <v>4792.8370340100064</v>
      </c>
    </row>
    <row r="612" spans="1:7" x14ac:dyDescent="0.2">
      <c r="A612" s="72">
        <v>617</v>
      </c>
      <c r="B612" s="81">
        <f>IF(A612&lt;Normativy!$E$14,A612/0.61, IF(A612&lt;Normativy!$E$15,Normativy!$F$15,IF(A612&lt;Normativy!$E$16,Normativy!$F$16+Normativy!$G$16*A612+Normativy!$H$16*A612^2,IF(A612&lt;Normativy!$E$17,Normativy!$F$17+Normativy!$G$17*A612+Normativy!$H$17*A612^2,Normativy!$F$18))))</f>
        <v>80.880452599999998</v>
      </c>
      <c r="C612" s="71">
        <f>Normativy!$C$14</f>
        <v>23484</v>
      </c>
      <c r="D612" s="73">
        <f t="shared" si="27"/>
        <v>3484.2534993430545</v>
      </c>
      <c r="E612" s="71">
        <f t="shared" si="28"/>
        <v>1247.3627527648134</v>
      </c>
      <c r="F612" s="73">
        <f>Normativy!$E$32</f>
        <v>60</v>
      </c>
      <c r="G612" s="53">
        <f t="shared" si="29"/>
        <v>4791.6162521078677</v>
      </c>
    </row>
    <row r="613" spans="1:7" x14ac:dyDescent="0.2">
      <c r="A613" s="72">
        <v>618</v>
      </c>
      <c r="B613" s="81">
        <f>IF(A613&lt;Normativy!$E$14,A613/0.61, IF(A613&lt;Normativy!$E$15,Normativy!$F$15,IF(A613&lt;Normativy!$E$16,Normativy!$F$16+Normativy!$G$16*A613+Normativy!$H$16*A613^2,IF(A613&lt;Normativy!$E$17,Normativy!$F$17+Normativy!$G$17*A613+Normativy!$H$17*A613^2,Normativy!$F$18))))</f>
        <v>80.901301599999996</v>
      </c>
      <c r="C613" s="71">
        <f>Normativy!$C$14</f>
        <v>23484</v>
      </c>
      <c r="D613" s="73">
        <f t="shared" si="27"/>
        <v>3483.355575579516</v>
      </c>
      <c r="E613" s="71">
        <f t="shared" si="28"/>
        <v>1247.0412960574668</v>
      </c>
      <c r="F613" s="73">
        <f>Normativy!$E$32</f>
        <v>60</v>
      </c>
      <c r="G613" s="53">
        <f t="shared" si="29"/>
        <v>4790.3968716369827</v>
      </c>
    </row>
    <row r="614" spans="1:7" x14ac:dyDescent="0.2">
      <c r="A614" s="72">
        <v>619</v>
      </c>
      <c r="B614" s="81">
        <f>IF(A614&lt;Normativy!$E$14,A614/0.61, IF(A614&lt;Normativy!$E$15,Normativy!$F$15,IF(A614&lt;Normativy!$E$16,Normativy!$F$16+Normativy!$G$16*A614+Normativy!$H$16*A614^2,IF(A614&lt;Normativy!$E$17,Normativy!$F$17+Normativy!$G$17*A614+Normativy!$H$17*A614^2,Normativy!$F$18))))</f>
        <v>80.922137399999997</v>
      </c>
      <c r="C614" s="71">
        <f>Normativy!$C$14</f>
        <v>23484</v>
      </c>
      <c r="D614" s="73">
        <f t="shared" si="27"/>
        <v>3482.4586825607003</v>
      </c>
      <c r="E614" s="71">
        <f t="shared" si="28"/>
        <v>1246.7202083567306</v>
      </c>
      <c r="F614" s="73">
        <f>Normativy!$E$32</f>
        <v>60</v>
      </c>
      <c r="G614" s="53">
        <f t="shared" si="29"/>
        <v>4789.1788909174311</v>
      </c>
    </row>
    <row r="615" spans="1:7" x14ac:dyDescent="0.2">
      <c r="A615" s="72">
        <v>620</v>
      </c>
      <c r="B615" s="81">
        <f>IF(A615&lt;Normativy!$E$14,A615/0.61, IF(A615&lt;Normativy!$E$15,Normativy!$F$15,IF(A615&lt;Normativy!$E$16,Normativy!$F$16+Normativy!$G$16*A615+Normativy!$H$16*A615^2,IF(A615&lt;Normativy!$E$17,Normativy!$F$17+Normativy!$G$17*A615+Normativy!$H$17*A615^2,Normativy!$F$18))))</f>
        <v>80.942959999999999</v>
      </c>
      <c r="C615" s="71">
        <f>Normativy!$C$14</f>
        <v>23484</v>
      </c>
      <c r="D615" s="73">
        <f t="shared" si="27"/>
        <v>3481.5628190518355</v>
      </c>
      <c r="E615" s="71">
        <f t="shared" si="28"/>
        <v>1246.3994892205571</v>
      </c>
      <c r="F615" s="73">
        <f>Normativy!$E$32</f>
        <v>60</v>
      </c>
      <c r="G615" s="53">
        <f t="shared" si="29"/>
        <v>4787.9623082723929</v>
      </c>
    </row>
    <row r="616" spans="1:7" x14ac:dyDescent="0.2">
      <c r="A616" s="72">
        <v>621</v>
      </c>
      <c r="B616" s="81">
        <f>IF(A616&lt;Normativy!$E$14,A616/0.61, IF(A616&lt;Normativy!$E$15,Normativy!$F$15,IF(A616&lt;Normativy!$E$16,Normativy!$F$16+Normativy!$G$16*A616+Normativy!$H$16*A616^2,IF(A616&lt;Normativy!$E$17,Normativy!$F$17+Normativy!$G$17*A616+Normativy!$H$17*A616^2,Normativy!$F$18))))</f>
        <v>80.963769400000004</v>
      </c>
      <c r="C616" s="71">
        <f>Normativy!$C$14</f>
        <v>23484</v>
      </c>
      <c r="D616" s="73">
        <f t="shared" si="27"/>
        <v>3480.6679838204273</v>
      </c>
      <c r="E616" s="71">
        <f t="shared" si="28"/>
        <v>1246.079138207713</v>
      </c>
      <c r="F616" s="73">
        <f>Normativy!$E$32</f>
        <v>60</v>
      </c>
      <c r="G616" s="53">
        <f t="shared" si="29"/>
        <v>4786.7471220281404</v>
      </c>
    </row>
    <row r="617" spans="1:7" x14ac:dyDescent="0.2">
      <c r="A617" s="72">
        <v>622</v>
      </c>
      <c r="B617" s="81">
        <f>IF(A617&lt;Normativy!$E$14,A617/0.61, IF(A617&lt;Normativy!$E$15,Normativy!$F$15,IF(A617&lt;Normativy!$E$16,Normativy!$F$16+Normativy!$G$16*A617+Normativy!$H$16*A617^2,IF(A617&lt;Normativy!$E$17,Normativy!$F$17+Normativy!$G$17*A617+Normativy!$H$17*A617^2,Normativy!$F$18))))</f>
        <v>80.984565599999996</v>
      </c>
      <c r="C617" s="71">
        <f>Normativy!$C$14</f>
        <v>23484</v>
      </c>
      <c r="D617" s="73">
        <f t="shared" si="27"/>
        <v>3479.7741756362529</v>
      </c>
      <c r="E617" s="71">
        <f t="shared" si="28"/>
        <v>1245.7591548777784</v>
      </c>
      <c r="F617" s="73">
        <f>Normativy!$E$32</f>
        <v>60</v>
      </c>
      <c r="G617" s="53">
        <f t="shared" si="29"/>
        <v>4785.5333305140311</v>
      </c>
    </row>
    <row r="618" spans="1:7" x14ac:dyDescent="0.2">
      <c r="A618" s="72">
        <v>623</v>
      </c>
      <c r="B618" s="81">
        <f>IF(A618&lt;Normativy!$E$14,A618/0.61, IF(A618&lt;Normativy!$E$15,Normativy!$F$15,IF(A618&lt;Normativy!$E$16,Normativy!$F$16+Normativy!$G$16*A618+Normativy!$H$16*A618^2,IF(A618&lt;Normativy!$E$17,Normativy!$F$17+Normativy!$G$17*A618+Normativy!$H$17*A618^2,Normativy!$F$18))))</f>
        <v>81.005348600000005</v>
      </c>
      <c r="C618" s="71">
        <f>Normativy!$C$14</f>
        <v>23484</v>
      </c>
      <c r="D618" s="73">
        <f t="shared" si="27"/>
        <v>3478.8813932713574</v>
      </c>
      <c r="E618" s="71">
        <f t="shared" si="28"/>
        <v>1245.4395387911459</v>
      </c>
      <c r="F618" s="73">
        <f>Normativy!$E$32</f>
        <v>60</v>
      </c>
      <c r="G618" s="53">
        <f t="shared" si="29"/>
        <v>4784.3209320625028</v>
      </c>
    </row>
    <row r="619" spans="1:7" x14ac:dyDescent="0.2">
      <c r="A619" s="72">
        <v>624</v>
      </c>
      <c r="B619" s="81">
        <f>IF(A619&lt;Normativy!$E$14,A619/0.61, IF(A619&lt;Normativy!$E$15,Normativy!$F$15,IF(A619&lt;Normativy!$E$16,Normativy!$F$16+Normativy!$G$16*A619+Normativy!$H$16*A619^2,IF(A619&lt;Normativy!$E$17,Normativy!$F$17+Normativy!$G$17*A619+Normativy!$H$17*A619^2,Normativy!$F$18))))</f>
        <v>81.026118400000001</v>
      </c>
      <c r="C619" s="71">
        <f>Normativy!$C$14</f>
        <v>23484</v>
      </c>
      <c r="D619" s="73">
        <f t="shared" si="27"/>
        <v>3477.989635500051</v>
      </c>
      <c r="E619" s="71">
        <f t="shared" si="28"/>
        <v>1245.1202895090182</v>
      </c>
      <c r="F619" s="73">
        <f>Normativy!$E$32</f>
        <v>60</v>
      </c>
      <c r="G619" s="53">
        <f t="shared" si="29"/>
        <v>4783.1099250090692</v>
      </c>
    </row>
    <row r="620" spans="1:7" x14ac:dyDescent="0.2">
      <c r="A620" s="72">
        <v>625</v>
      </c>
      <c r="B620" s="81">
        <f>IF(A620&lt;Normativy!$E$14,A620/0.61, IF(A620&lt;Normativy!$E$15,Normativy!$F$15,IF(A620&lt;Normativy!$E$16,Normativy!$F$16+Normativy!$G$16*A620+Normativy!$H$16*A620^2,IF(A620&lt;Normativy!$E$17,Normativy!$F$17+Normativy!$G$17*A620+Normativy!$H$17*A620^2,Normativy!$F$18))))</f>
        <v>81.046875</v>
      </c>
      <c r="C620" s="71">
        <f>Normativy!$C$14</f>
        <v>23484</v>
      </c>
      <c r="D620" s="73">
        <f t="shared" si="27"/>
        <v>3477.098901098901</v>
      </c>
      <c r="E620" s="71">
        <f t="shared" si="28"/>
        <v>1244.8014065934065</v>
      </c>
      <c r="F620" s="73">
        <f>Normativy!$E$32</f>
        <v>60</v>
      </c>
      <c r="G620" s="53">
        <f t="shared" si="29"/>
        <v>4781.9003076923073</v>
      </c>
    </row>
    <row r="621" spans="1:7" x14ac:dyDescent="0.2">
      <c r="A621" s="72">
        <v>626</v>
      </c>
      <c r="B621" s="81">
        <f>IF(A621&lt;Normativy!$E$14,A621/0.61, IF(A621&lt;Normativy!$E$15,Normativy!$F$15,IF(A621&lt;Normativy!$E$16,Normativy!$F$16+Normativy!$G$16*A621+Normativy!$H$16*A621^2,IF(A621&lt;Normativy!$E$17,Normativy!$F$17+Normativy!$G$17*A621+Normativy!$H$17*A621^2,Normativy!$F$18))))</f>
        <v>81.067618400000001</v>
      </c>
      <c r="C621" s="71">
        <f>Normativy!$C$14</f>
        <v>23484</v>
      </c>
      <c r="D621" s="73">
        <f t="shared" si="27"/>
        <v>3476.2091888467271</v>
      </c>
      <c r="E621" s="71">
        <f t="shared" si="28"/>
        <v>1244.4828896071283</v>
      </c>
      <c r="F621" s="73">
        <f>Normativy!$E$32</f>
        <v>60</v>
      </c>
      <c r="G621" s="53">
        <f t="shared" si="29"/>
        <v>4780.6920784538552</v>
      </c>
    </row>
    <row r="622" spans="1:7" x14ac:dyDescent="0.2">
      <c r="A622" s="72">
        <v>627</v>
      </c>
      <c r="B622" s="81">
        <f>IF(A622&lt;Normativy!$E$14,A622/0.61, IF(A622&lt;Normativy!$E$15,Normativy!$F$15,IF(A622&lt;Normativy!$E$16,Normativy!$F$16+Normativy!$G$16*A622+Normativy!$H$16*A622^2,IF(A622&lt;Normativy!$E$17,Normativy!$F$17+Normativy!$G$17*A622+Normativy!$H$17*A622^2,Normativy!$F$18))))</f>
        <v>81.088348599999989</v>
      </c>
      <c r="C622" s="71">
        <f>Normativy!$C$14</f>
        <v>23484</v>
      </c>
      <c r="D622" s="73">
        <f t="shared" si="27"/>
        <v>3475.3204975245981</v>
      </c>
      <c r="E622" s="71">
        <f t="shared" si="28"/>
        <v>1244.1647381138062</v>
      </c>
      <c r="F622" s="73">
        <f>Normativy!$E$32</f>
        <v>60</v>
      </c>
      <c r="G622" s="53">
        <f t="shared" si="29"/>
        <v>4779.4852356384044</v>
      </c>
    </row>
    <row r="623" spans="1:7" x14ac:dyDescent="0.2">
      <c r="A623" s="72">
        <v>628</v>
      </c>
      <c r="B623" s="81">
        <f>IF(A623&lt;Normativy!$E$14,A623/0.61, IF(A623&lt;Normativy!$E$15,Normativy!$F$15,IF(A623&lt;Normativy!$E$16,Normativy!$F$16+Normativy!$G$16*A623+Normativy!$H$16*A623^2,IF(A623&lt;Normativy!$E$17,Normativy!$F$17+Normativy!$G$17*A623+Normativy!$H$17*A623^2,Normativy!$F$18))))</f>
        <v>81.109065600000008</v>
      </c>
      <c r="C623" s="71">
        <f>Normativy!$C$14</f>
        <v>23484</v>
      </c>
      <c r="D623" s="73">
        <f t="shared" si="27"/>
        <v>3474.4328259158242</v>
      </c>
      <c r="E623" s="71">
        <f t="shared" si="28"/>
        <v>1243.846951677865</v>
      </c>
      <c r="F623" s="73">
        <f>Normativy!$E$32</f>
        <v>60</v>
      </c>
      <c r="G623" s="53">
        <f t="shared" si="29"/>
        <v>4778.2797775936888</v>
      </c>
    </row>
    <row r="624" spans="1:7" x14ac:dyDescent="0.2">
      <c r="A624" s="72">
        <v>629</v>
      </c>
      <c r="B624" s="81">
        <f>IF(A624&lt;Normativy!$E$14,A624/0.61, IF(A624&lt;Normativy!$E$15,Normativy!$F$15,IF(A624&lt;Normativy!$E$16,Normativy!$F$16+Normativy!$G$16*A624+Normativy!$H$16*A624^2,IF(A624&lt;Normativy!$E$17,Normativy!$F$17+Normativy!$G$17*A624+Normativy!$H$17*A624^2,Normativy!$F$18))))</f>
        <v>81.129769400000001</v>
      </c>
      <c r="C624" s="71">
        <f>Normativy!$C$14</f>
        <v>23484</v>
      </c>
      <c r="D624" s="73">
        <f t="shared" si="27"/>
        <v>3473.5461728059586</v>
      </c>
      <c r="E624" s="71">
        <f t="shared" si="28"/>
        <v>1243.5295298645331</v>
      </c>
      <c r="F624" s="73">
        <f>Normativy!$E$32</f>
        <v>60</v>
      </c>
      <c r="G624" s="53">
        <f t="shared" si="29"/>
        <v>4777.0757026704914</v>
      </c>
    </row>
    <row r="625" spans="1:7" x14ac:dyDescent="0.2">
      <c r="A625" s="72">
        <v>630</v>
      </c>
      <c r="B625" s="81">
        <f>IF(A625&lt;Normativy!$E$14,A625/0.61, IF(A625&lt;Normativy!$E$15,Normativy!$F$15,IF(A625&lt;Normativy!$E$16,Normativy!$F$16+Normativy!$G$16*A625+Normativy!$H$16*A625^2,IF(A625&lt;Normativy!$E$17,Normativy!$F$17+Normativy!$G$17*A625+Normativy!$H$17*A625^2,Normativy!$F$18))))</f>
        <v>81.150459999999995</v>
      </c>
      <c r="C625" s="71">
        <f>Normativy!$C$14</f>
        <v>23484</v>
      </c>
      <c r="D625" s="73">
        <f t="shared" si="27"/>
        <v>3472.6605369827848</v>
      </c>
      <c r="E625" s="71">
        <f t="shared" si="28"/>
        <v>1243.2124722398369</v>
      </c>
      <c r="F625" s="73">
        <f>Normativy!$E$32</f>
        <v>60</v>
      </c>
      <c r="G625" s="53">
        <f t="shared" si="29"/>
        <v>4775.8730092226215</v>
      </c>
    </row>
    <row r="626" spans="1:7" x14ac:dyDescent="0.2">
      <c r="A626" s="72">
        <v>631</v>
      </c>
      <c r="B626" s="81">
        <f>IF(A626&lt;Normativy!$E$14,A626/0.61, IF(A626&lt;Normativy!$E$15,Normativy!$F$15,IF(A626&lt;Normativy!$E$16,Normativy!$F$16+Normativy!$G$16*A626+Normativy!$H$16*A626^2,IF(A626&lt;Normativy!$E$17,Normativy!$F$17+Normativy!$G$17*A626+Normativy!$H$17*A626^2,Normativy!$F$18))))</f>
        <v>81.171137400000006</v>
      </c>
      <c r="C626" s="71">
        <f>Normativy!$C$14</f>
        <v>23484</v>
      </c>
      <c r="D626" s="73">
        <f t="shared" si="27"/>
        <v>3471.7759172363149</v>
      </c>
      <c r="E626" s="71">
        <f t="shared" si="28"/>
        <v>1242.8957783706007</v>
      </c>
      <c r="F626" s="73">
        <f>Normativy!$E$32</f>
        <v>60</v>
      </c>
      <c r="G626" s="53">
        <f t="shared" si="29"/>
        <v>4774.6716956069158</v>
      </c>
    </row>
    <row r="627" spans="1:7" x14ac:dyDescent="0.2">
      <c r="A627" s="72">
        <v>632</v>
      </c>
      <c r="B627" s="81">
        <f>IF(A627&lt;Normativy!$E$14,A627/0.61, IF(A627&lt;Normativy!$E$15,Normativy!$F$15,IF(A627&lt;Normativy!$E$16,Normativy!$F$16+Normativy!$G$16*A627+Normativy!$H$16*A627^2,IF(A627&lt;Normativy!$E$17,Normativy!$F$17+Normativy!$G$17*A627+Normativy!$H$17*A627^2,Normativy!$F$18))))</f>
        <v>81.191801600000005</v>
      </c>
      <c r="C627" s="71">
        <f>Normativy!$C$14</f>
        <v>23484</v>
      </c>
      <c r="D627" s="73">
        <f t="shared" si="27"/>
        <v>3470.8923123587883</v>
      </c>
      <c r="E627" s="71">
        <f t="shared" si="28"/>
        <v>1242.5794478244461</v>
      </c>
      <c r="F627" s="73">
        <f>Normativy!$E$32</f>
        <v>60</v>
      </c>
      <c r="G627" s="53">
        <f t="shared" si="29"/>
        <v>4773.4717601832344</v>
      </c>
    </row>
    <row r="628" spans="1:7" x14ac:dyDescent="0.2">
      <c r="A628" s="72">
        <v>633</v>
      </c>
      <c r="B628" s="81">
        <f>IF(A628&lt;Normativy!$E$14,A628/0.61, IF(A628&lt;Normativy!$E$15,Normativy!$F$15,IF(A628&lt;Normativy!$E$16,Normativy!$F$16+Normativy!$G$16*A628+Normativy!$H$16*A628^2,IF(A628&lt;Normativy!$E$17,Normativy!$F$17+Normativy!$G$17*A628+Normativy!$H$17*A628^2,Normativy!$F$18))))</f>
        <v>81.212452600000006</v>
      </c>
      <c r="C628" s="71">
        <f>Normativy!$C$14</f>
        <v>23484</v>
      </c>
      <c r="D628" s="73">
        <f t="shared" si="27"/>
        <v>3470.0097211446609</v>
      </c>
      <c r="E628" s="71">
        <f t="shared" si="28"/>
        <v>1242.2634801697886</v>
      </c>
      <c r="F628" s="73">
        <f>Normativy!$E$32</f>
        <v>60</v>
      </c>
      <c r="G628" s="53">
        <f t="shared" si="29"/>
        <v>4772.2732013144496</v>
      </c>
    </row>
    <row r="629" spans="1:7" x14ac:dyDescent="0.2">
      <c r="A629" s="72">
        <v>634</v>
      </c>
      <c r="B629" s="81">
        <f>IF(A629&lt;Normativy!$E$14,A629/0.61, IF(A629&lt;Normativy!$E$15,Normativy!$F$15,IF(A629&lt;Normativy!$E$16,Normativy!$F$16+Normativy!$G$16*A629+Normativy!$H$16*A629^2,IF(A629&lt;Normativy!$E$17,Normativy!$F$17+Normativy!$G$17*A629+Normativy!$H$17*A629^2,Normativy!$F$18))))</f>
        <v>81.233090399999995</v>
      </c>
      <c r="C629" s="71">
        <f>Normativy!$C$14</f>
        <v>23484</v>
      </c>
      <c r="D629" s="73">
        <f t="shared" si="27"/>
        <v>3469.1281423906039</v>
      </c>
      <c r="E629" s="71">
        <f t="shared" si="28"/>
        <v>1241.9478749758362</v>
      </c>
      <c r="F629" s="73">
        <f>Normativy!$E$32</f>
        <v>60</v>
      </c>
      <c r="G629" s="53">
        <f t="shared" si="29"/>
        <v>4771.0760173664403</v>
      </c>
    </row>
    <row r="630" spans="1:7" x14ac:dyDescent="0.2">
      <c r="A630" s="72">
        <v>635</v>
      </c>
      <c r="B630" s="81">
        <f>IF(A630&lt;Normativy!$E$14,A630/0.61, IF(A630&lt;Normativy!$E$15,Normativy!$F$15,IF(A630&lt;Normativy!$E$16,Normativy!$F$16+Normativy!$G$16*A630+Normativy!$H$16*A630^2,IF(A630&lt;Normativy!$E$17,Normativy!$F$17+Normativy!$G$17*A630+Normativy!$H$17*A630^2,Normativy!$F$18))))</f>
        <v>81.253715</v>
      </c>
      <c r="C630" s="71">
        <f>Normativy!$C$14</f>
        <v>23484</v>
      </c>
      <c r="D630" s="73">
        <f t="shared" si="27"/>
        <v>3468.2475748954985</v>
      </c>
      <c r="E630" s="71">
        <f t="shared" si="28"/>
        <v>1241.6326318125884</v>
      </c>
      <c r="F630" s="73">
        <f>Normativy!$E$32</f>
        <v>60</v>
      </c>
      <c r="G630" s="53">
        <f t="shared" si="29"/>
        <v>4769.8802067080869</v>
      </c>
    </row>
    <row r="631" spans="1:7" x14ac:dyDescent="0.2">
      <c r="A631" s="72">
        <v>636</v>
      </c>
      <c r="B631" s="81">
        <f>IF(A631&lt;Normativy!$E$14,A631/0.61, IF(A631&lt;Normativy!$E$15,Normativy!$F$15,IF(A631&lt;Normativy!$E$16,Normativy!$F$16+Normativy!$G$16*A631+Normativy!$H$16*A631^2,IF(A631&lt;Normativy!$E$17,Normativy!$F$17+Normativy!$G$17*A631+Normativy!$H$17*A631^2,Normativy!$F$18))))</f>
        <v>81.274326400000007</v>
      </c>
      <c r="C631" s="71">
        <f>Normativy!$C$14</f>
        <v>23484</v>
      </c>
      <c r="D631" s="73">
        <f t="shared" si="27"/>
        <v>3467.3680174604306</v>
      </c>
      <c r="E631" s="71">
        <f t="shared" si="28"/>
        <v>1241.317750250834</v>
      </c>
      <c r="F631" s="73">
        <f>Normativy!$E$32</f>
        <v>60</v>
      </c>
      <c r="G631" s="53">
        <f t="shared" si="29"/>
        <v>4768.6857677112648</v>
      </c>
    </row>
    <row r="632" spans="1:7" x14ac:dyDescent="0.2">
      <c r="A632" s="72">
        <v>637</v>
      </c>
      <c r="B632" s="81">
        <f>IF(A632&lt;Normativy!$E$14,A632/0.61, IF(A632&lt;Normativy!$E$15,Normativy!$F$15,IF(A632&lt;Normativy!$E$16,Normativy!$F$16+Normativy!$G$16*A632+Normativy!$H$16*A632^2,IF(A632&lt;Normativy!$E$17,Normativy!$F$17+Normativy!$G$17*A632+Normativy!$H$17*A632^2,Normativy!$F$18))))</f>
        <v>81.294924600000002</v>
      </c>
      <c r="C632" s="71">
        <f>Normativy!$C$14</f>
        <v>23484</v>
      </c>
      <c r="D632" s="73">
        <f t="shared" si="27"/>
        <v>3466.4894688886884</v>
      </c>
      <c r="E632" s="71">
        <f t="shared" si="28"/>
        <v>1241.0032298621504</v>
      </c>
      <c r="F632" s="73">
        <f>Normativy!$E$32</f>
        <v>60</v>
      </c>
      <c r="G632" s="53">
        <f t="shared" si="29"/>
        <v>4767.4926987508388</v>
      </c>
    </row>
    <row r="633" spans="1:7" x14ac:dyDescent="0.2">
      <c r="A633" s="72">
        <v>638</v>
      </c>
      <c r="B633" s="81">
        <f>IF(A633&lt;Normativy!$E$14,A633/0.61, IF(A633&lt;Normativy!$E$15,Normativy!$F$15,IF(A633&lt;Normativy!$E$16,Normativy!$F$16+Normativy!$G$16*A633+Normativy!$H$16*A633^2,IF(A633&lt;Normativy!$E$17,Normativy!$F$17+Normativy!$G$17*A633+Normativy!$H$17*A633^2,Normativy!$F$18))))</f>
        <v>81.315509600000013</v>
      </c>
      <c r="C633" s="71">
        <f>Normativy!$C$14</f>
        <v>23484</v>
      </c>
      <c r="D633" s="73">
        <f t="shared" si="27"/>
        <v>3465.6119279857526</v>
      </c>
      <c r="E633" s="71">
        <f t="shared" si="28"/>
        <v>1240.6890702188994</v>
      </c>
      <c r="F633" s="73">
        <f>Normativy!$E$32</f>
        <v>60</v>
      </c>
      <c r="G633" s="53">
        <f t="shared" si="29"/>
        <v>4766.3009982046515</v>
      </c>
    </row>
    <row r="634" spans="1:7" x14ac:dyDescent="0.2">
      <c r="A634" s="72">
        <v>639</v>
      </c>
      <c r="B634" s="81">
        <f>IF(A634&lt;Normativy!$E$14,A634/0.61, IF(A634&lt;Normativy!$E$15,Normativy!$F$15,IF(A634&lt;Normativy!$E$16,Normativy!$F$16+Normativy!$G$16*A634+Normativy!$H$16*A634^2,IF(A634&lt;Normativy!$E$17,Normativy!$F$17+Normativy!$G$17*A634+Normativy!$H$17*A634^2,Normativy!$F$18))))</f>
        <v>81.336081400000012</v>
      </c>
      <c r="C634" s="71">
        <f>Normativy!$C$14</f>
        <v>23484</v>
      </c>
      <c r="D634" s="73">
        <f t="shared" si="27"/>
        <v>3464.7353935592964</v>
      </c>
      <c r="E634" s="71">
        <f t="shared" si="28"/>
        <v>1240.3752708942282</v>
      </c>
      <c r="F634" s="73">
        <f>Normativy!$E$32</f>
        <v>60</v>
      </c>
      <c r="G634" s="53">
        <f t="shared" si="29"/>
        <v>4765.1106644535248</v>
      </c>
    </row>
    <row r="635" spans="1:7" x14ac:dyDescent="0.2">
      <c r="A635" s="72">
        <v>640</v>
      </c>
      <c r="B635" s="81">
        <f>IF(A635&lt;Normativy!$E$14,A635/0.61, IF(A635&lt;Normativy!$E$15,Normativy!$F$15,IF(A635&lt;Normativy!$E$16,Normativy!$F$16+Normativy!$G$16*A635+Normativy!$H$16*A635^2,IF(A635&lt;Normativy!$E$17,Normativy!$F$17+Normativy!$G$17*A635+Normativy!$H$17*A635^2,Normativy!$F$18))))</f>
        <v>81.356639999999999</v>
      </c>
      <c r="C635" s="71">
        <f>Normativy!$C$14</f>
        <v>23484</v>
      </c>
      <c r="D635" s="73">
        <f t="shared" si="27"/>
        <v>3463.8598644191798</v>
      </c>
      <c r="E635" s="71">
        <f t="shared" si="28"/>
        <v>1240.0618314620663</v>
      </c>
      <c r="F635" s="73">
        <f>Normativy!$E$32</f>
        <v>60</v>
      </c>
      <c r="G635" s="53">
        <f t="shared" si="29"/>
        <v>4763.9216958812458</v>
      </c>
    </row>
    <row r="636" spans="1:7" x14ac:dyDescent="0.2">
      <c r="A636" s="72">
        <v>641</v>
      </c>
      <c r="B636" s="81">
        <f>IF(A636&lt;Normativy!$E$14,A636/0.61, IF(A636&lt;Normativy!$E$15,Normativy!$F$15,IF(A636&lt;Normativy!$E$16,Normativy!$F$16+Normativy!$G$16*A636+Normativy!$H$16*A636^2,IF(A636&lt;Normativy!$E$17,Normativy!$F$17+Normativy!$G$17*A636+Normativy!$H$17*A636^2,Normativy!$F$18))))</f>
        <v>81.377185400000002</v>
      </c>
      <c r="C636" s="71">
        <f>Normativy!$C$14</f>
        <v>23484</v>
      </c>
      <c r="D636" s="73">
        <f t="shared" si="27"/>
        <v>3462.985339377442</v>
      </c>
      <c r="E636" s="71">
        <f t="shared" si="28"/>
        <v>1239.7487514971242</v>
      </c>
      <c r="F636" s="73">
        <f>Normativy!$E$32</f>
        <v>60</v>
      </c>
      <c r="G636" s="53">
        <f t="shared" si="29"/>
        <v>4762.7340908745664</v>
      </c>
    </row>
    <row r="637" spans="1:7" x14ac:dyDescent="0.2">
      <c r="A637" s="72">
        <v>642</v>
      </c>
      <c r="B637" s="81">
        <f>IF(A637&lt;Normativy!$E$14,A637/0.61, IF(A637&lt;Normativy!$E$15,Normativy!$F$15,IF(A637&lt;Normativy!$E$16,Normativy!$F$16+Normativy!$G$16*A637+Normativy!$H$16*A637^2,IF(A637&lt;Normativy!$E$17,Normativy!$F$17+Normativy!$G$17*A637+Normativy!$H$17*A637^2,Normativy!$F$18))))</f>
        <v>81.397717599999993</v>
      </c>
      <c r="C637" s="71">
        <f>Normativy!$C$14</f>
        <v>23484</v>
      </c>
      <c r="D637" s="73">
        <f t="shared" si="27"/>
        <v>3462.1118172483011</v>
      </c>
      <c r="E637" s="71">
        <f t="shared" si="28"/>
        <v>1239.4360305748917</v>
      </c>
      <c r="F637" s="73">
        <f>Normativy!$E$32</f>
        <v>60</v>
      </c>
      <c r="G637" s="53">
        <f t="shared" si="29"/>
        <v>4761.5478478231926</v>
      </c>
    </row>
    <row r="638" spans="1:7" x14ac:dyDescent="0.2">
      <c r="A638" s="72">
        <v>643</v>
      </c>
      <c r="B638" s="81">
        <f>IF(A638&lt;Normativy!$E$14,A638/0.61, IF(A638&lt;Normativy!$E$15,Normativy!$F$15,IF(A638&lt;Normativy!$E$16,Normativy!$F$16+Normativy!$G$16*A638+Normativy!$H$16*A638^2,IF(A638&lt;Normativy!$E$17,Normativy!$F$17+Normativy!$G$17*A638+Normativy!$H$17*A638^2,Normativy!$F$18))))</f>
        <v>81.4182366</v>
      </c>
      <c r="C638" s="71">
        <f>Normativy!$C$14</f>
        <v>23484</v>
      </c>
      <c r="D638" s="73">
        <f t="shared" si="27"/>
        <v>3461.2392968481463</v>
      </c>
      <c r="E638" s="71">
        <f t="shared" si="28"/>
        <v>1239.1236682716362</v>
      </c>
      <c r="F638" s="73">
        <f>Normativy!$E$32</f>
        <v>60</v>
      </c>
      <c r="G638" s="53">
        <f t="shared" si="29"/>
        <v>4760.3629651197825</v>
      </c>
    </row>
    <row r="639" spans="1:7" x14ac:dyDescent="0.2">
      <c r="A639" s="72">
        <v>644</v>
      </c>
      <c r="B639" s="81">
        <f>IF(A639&lt;Normativy!$E$14,A639/0.61, IF(A639&lt;Normativy!$E$15,Normativy!$F$15,IF(A639&lt;Normativy!$E$16,Normativy!$F$16+Normativy!$G$16*A639+Normativy!$H$16*A639^2,IF(A639&lt;Normativy!$E$17,Normativy!$F$17+Normativy!$G$17*A639+Normativy!$H$17*A639^2,Normativy!$F$18))))</f>
        <v>81.438742399999995</v>
      </c>
      <c r="C639" s="71">
        <f>Normativy!$C$14</f>
        <v>23484</v>
      </c>
      <c r="D639" s="73">
        <f t="shared" si="27"/>
        <v>3460.3677769955348</v>
      </c>
      <c r="E639" s="71">
        <f t="shared" si="28"/>
        <v>1238.8116641644015</v>
      </c>
      <c r="F639" s="73">
        <f>Normativy!$E$32</f>
        <v>60</v>
      </c>
      <c r="G639" s="53">
        <f t="shared" si="29"/>
        <v>4759.1794411599367</v>
      </c>
    </row>
    <row r="640" spans="1:7" x14ac:dyDescent="0.2">
      <c r="A640" s="72">
        <v>645</v>
      </c>
      <c r="B640" s="81">
        <f>IF(A640&lt;Normativy!$E$14,A640/0.61, IF(A640&lt;Normativy!$E$15,Normativy!$F$15,IF(A640&lt;Normativy!$E$16,Normativy!$F$16+Normativy!$G$16*A640+Normativy!$H$16*A640^2,IF(A640&lt;Normativy!$E$17,Normativy!$F$17+Normativy!$G$17*A640+Normativy!$H$17*A640^2,Normativy!$F$18))))</f>
        <v>81.459234999999993</v>
      </c>
      <c r="C640" s="71">
        <f>Normativy!$C$14</f>
        <v>23484</v>
      </c>
      <c r="D640" s="73">
        <f t="shared" si="27"/>
        <v>3459.4972565111866</v>
      </c>
      <c r="E640" s="71">
        <f t="shared" si="28"/>
        <v>1238.5000178310047</v>
      </c>
      <c r="F640" s="73">
        <f>Normativy!$E$32</f>
        <v>60</v>
      </c>
      <c r="G640" s="53">
        <f t="shared" si="29"/>
        <v>4757.9972743421913</v>
      </c>
    </row>
    <row r="641" spans="1:7" x14ac:dyDescent="0.2">
      <c r="A641" s="72">
        <v>646</v>
      </c>
      <c r="B641" s="81">
        <f>IF(A641&lt;Normativy!$E$14,A641/0.61, IF(A641&lt;Normativy!$E$15,Normativy!$F$15,IF(A641&lt;Normativy!$E$16,Normativy!$F$16+Normativy!$G$16*A641+Normativy!$H$16*A641^2,IF(A641&lt;Normativy!$E$17,Normativy!$F$17+Normativy!$G$17*A641+Normativy!$H$17*A641^2,Normativy!$F$18))))</f>
        <v>81.479714400000006</v>
      </c>
      <c r="C641" s="71">
        <f>Normativy!$C$14</f>
        <v>23484</v>
      </c>
      <c r="D641" s="73">
        <f t="shared" si="27"/>
        <v>3458.6277342179783</v>
      </c>
      <c r="E641" s="71">
        <f t="shared" si="28"/>
        <v>1238.1887288500361</v>
      </c>
      <c r="F641" s="73">
        <f>Normativy!$E$32</f>
        <v>60</v>
      </c>
      <c r="G641" s="53">
        <f t="shared" si="29"/>
        <v>4756.8164630680149</v>
      </c>
    </row>
    <row r="642" spans="1:7" x14ac:dyDescent="0.2">
      <c r="A642" s="72">
        <v>647</v>
      </c>
      <c r="B642" s="81">
        <f>IF(A642&lt;Normativy!$E$14,A642/0.61, IF(A642&lt;Normativy!$E$15,Normativy!$F$15,IF(A642&lt;Normativy!$E$16,Normativy!$F$16+Normativy!$G$16*A642+Normativy!$H$16*A642^2,IF(A642&lt;Normativy!$E$17,Normativy!$F$17+Normativy!$G$17*A642+Normativy!$H$17*A642^2,Normativy!$F$18))))</f>
        <v>81.500180600000007</v>
      </c>
      <c r="C642" s="71">
        <f>Normativy!$C$14</f>
        <v>23484</v>
      </c>
      <c r="D642" s="73">
        <f t="shared" si="27"/>
        <v>3457.7592089409427</v>
      </c>
      <c r="E642" s="71">
        <f t="shared" si="28"/>
        <v>1237.8777968008574</v>
      </c>
      <c r="F642" s="73">
        <f>Normativy!$E$32</f>
        <v>60</v>
      </c>
      <c r="G642" s="53">
        <f t="shared" si="29"/>
        <v>4755.6370057417998</v>
      </c>
    </row>
    <row r="643" spans="1:7" x14ac:dyDescent="0.2">
      <c r="A643" s="72">
        <v>648</v>
      </c>
      <c r="B643" s="81">
        <f>IF(A643&lt;Normativy!$E$14,A643/0.61, IF(A643&lt;Normativy!$E$15,Normativy!$F$15,IF(A643&lt;Normativy!$E$16,Normativy!$F$16+Normativy!$G$16*A643+Normativy!$H$16*A643^2,IF(A643&lt;Normativy!$E$17,Normativy!$F$17+Normativy!$G$17*A643+Normativy!$H$17*A643^2,Normativy!$F$18))))</f>
        <v>81.520633599999996</v>
      </c>
      <c r="C643" s="71">
        <f>Normativy!$C$14</f>
        <v>23484</v>
      </c>
      <c r="D643" s="73">
        <f t="shared" si="27"/>
        <v>3456.891679507261</v>
      </c>
      <c r="E643" s="71">
        <f t="shared" si="28"/>
        <v>1237.5672212635993</v>
      </c>
      <c r="F643" s="73">
        <f>Normativy!$E$32</f>
        <v>60</v>
      </c>
      <c r="G643" s="53">
        <f t="shared" si="29"/>
        <v>4754.4589007708601</v>
      </c>
    </row>
    <row r="644" spans="1:7" x14ac:dyDescent="0.2">
      <c r="A644" s="72">
        <v>649</v>
      </c>
      <c r="B644" s="81">
        <f>IF(A644&lt;Normativy!$E$14,A644/0.61, IF(A644&lt;Normativy!$E$15,Normativy!$F$15,IF(A644&lt;Normativy!$E$16,Normativy!$F$16+Normativy!$G$16*A644+Normativy!$H$16*A644^2,IF(A644&lt;Normativy!$E$17,Normativy!$F$17+Normativy!$G$17*A644+Normativy!$H$17*A644^2,Normativy!$F$18))))</f>
        <v>81.541073400000002</v>
      </c>
      <c r="C644" s="71">
        <f>Normativy!$C$14</f>
        <v>23484</v>
      </c>
      <c r="D644" s="73">
        <f t="shared" si="27"/>
        <v>3456.0251447462547</v>
      </c>
      <c r="E644" s="71">
        <f t="shared" si="28"/>
        <v>1237.2570018191591</v>
      </c>
      <c r="F644" s="73">
        <f>Normativy!$E$32</f>
        <v>60</v>
      </c>
      <c r="G644" s="53">
        <f t="shared" si="29"/>
        <v>4753.2821465654142</v>
      </c>
    </row>
    <row r="645" spans="1:7" x14ac:dyDescent="0.2">
      <c r="A645" s="72">
        <v>650</v>
      </c>
      <c r="B645" s="81">
        <f>IF(A645&lt;Normativy!$E$14,A645/0.61, IF(A645&lt;Normativy!$E$15,Normativy!$F$15,IF(A645&lt;Normativy!$E$16,Normativy!$F$16+Normativy!$G$16*A645+Normativy!$H$16*A645^2,IF(A645&lt;Normativy!$E$17,Normativy!$F$17+Normativy!$G$17*A645+Normativy!$H$17*A645^2,Normativy!$F$18))))</f>
        <v>81.561499999999995</v>
      </c>
      <c r="C645" s="71">
        <f>Normativy!$C$14</f>
        <v>23484</v>
      </c>
      <c r="D645" s="73">
        <f t="shared" si="27"/>
        <v>3455.1596034893919</v>
      </c>
      <c r="E645" s="71">
        <f t="shared" si="28"/>
        <v>1236.9471380492023</v>
      </c>
      <c r="F645" s="73">
        <f>Normativy!$E$32</f>
        <v>60</v>
      </c>
      <c r="G645" s="53">
        <f t="shared" si="29"/>
        <v>4752.1067415385942</v>
      </c>
    </row>
    <row r="646" spans="1:7" x14ac:dyDescent="0.2">
      <c r="A646" s="72">
        <v>651</v>
      </c>
      <c r="B646" s="81">
        <f>IF(A646&lt;Normativy!$E$14,A646/0.61, IF(A646&lt;Normativy!$E$15,Normativy!$F$15,IF(A646&lt;Normativy!$E$16,Normativy!$F$16+Normativy!$G$16*A646+Normativy!$H$16*A646^2,IF(A646&lt;Normativy!$E$17,Normativy!$F$17+Normativy!$G$17*A646+Normativy!$H$17*A646^2,Normativy!$F$18))))</f>
        <v>81.581913400000005</v>
      </c>
      <c r="C646" s="71">
        <f>Normativy!$C$14</f>
        <v>23484</v>
      </c>
      <c r="D646" s="73">
        <f t="shared" ref="D646:D709" si="30">C646/B646*12</f>
        <v>3454.2950545702693</v>
      </c>
      <c r="E646" s="71">
        <f t="shared" si="28"/>
        <v>1236.6376295361563</v>
      </c>
      <c r="F646" s="73">
        <f>Normativy!$E$32</f>
        <v>60</v>
      </c>
      <c r="G646" s="53">
        <f t="shared" si="29"/>
        <v>4750.9326841064258</v>
      </c>
    </row>
    <row r="647" spans="1:7" x14ac:dyDescent="0.2">
      <c r="A647" s="72">
        <v>652</v>
      </c>
      <c r="B647" s="81">
        <f>IF(A647&lt;Normativy!$E$14,A647/0.61, IF(A647&lt;Normativy!$E$15,Normativy!$F$15,IF(A647&lt;Normativy!$E$16,Normativy!$F$16+Normativy!$G$16*A647+Normativy!$H$16*A647^2,IF(A647&lt;Normativy!$E$17,Normativy!$F$17+Normativy!$G$17*A647+Normativy!$H$17*A647^2,Normativy!$F$18))))</f>
        <v>81.602313600000002</v>
      </c>
      <c r="C647" s="71">
        <f>Normativy!$C$14</f>
        <v>23484</v>
      </c>
      <c r="D647" s="73">
        <f t="shared" si="30"/>
        <v>3453.4314968246194</v>
      </c>
      <c r="E647" s="71">
        <f t="shared" ref="E647:E710" si="31">D647*0.358</f>
        <v>1236.3284758632137</v>
      </c>
      <c r="F647" s="73">
        <f>Normativy!$E$32</f>
        <v>60</v>
      </c>
      <c r="G647" s="53">
        <f t="shared" ref="G647:G710" si="32">D647+E647+F647</f>
        <v>4749.7599726878334</v>
      </c>
    </row>
    <row r="648" spans="1:7" x14ac:dyDescent="0.2">
      <c r="A648" s="72">
        <v>653</v>
      </c>
      <c r="B648" s="81">
        <f>IF(A648&lt;Normativy!$E$14,A648/0.61, IF(A648&lt;Normativy!$E$15,Normativy!$F$15,IF(A648&lt;Normativy!$E$16,Normativy!$F$16+Normativy!$G$16*A648+Normativy!$H$16*A648^2,IF(A648&lt;Normativy!$E$17,Normativy!$F$17+Normativy!$G$17*A648+Normativy!$H$17*A648^2,Normativy!$F$18))))</f>
        <v>81.622700600000002</v>
      </c>
      <c r="C648" s="71">
        <f>Normativy!$C$14</f>
        <v>23484</v>
      </c>
      <c r="D648" s="73">
        <f t="shared" si="30"/>
        <v>3452.5689290902978</v>
      </c>
      <c r="E648" s="71">
        <f t="shared" si="31"/>
        <v>1236.0196766143265</v>
      </c>
      <c r="F648" s="73">
        <f>Normativy!$E$32</f>
        <v>60</v>
      </c>
      <c r="G648" s="53">
        <f t="shared" si="32"/>
        <v>4748.5886057046246</v>
      </c>
    </row>
    <row r="649" spans="1:7" x14ac:dyDescent="0.2">
      <c r="A649" s="72">
        <v>654</v>
      </c>
      <c r="B649" s="81">
        <f>IF(A649&lt;Normativy!$E$14,A649/0.61, IF(A649&lt;Normativy!$E$15,Normativy!$F$15,IF(A649&lt;Normativy!$E$16,Normativy!$F$16+Normativy!$G$16*A649+Normativy!$H$16*A649^2,IF(A649&lt;Normativy!$E$17,Normativy!$F$17+Normativy!$G$17*A649+Normativy!$H$17*A649^2,Normativy!$F$18))))</f>
        <v>81.643074400000003</v>
      </c>
      <c r="C649" s="71">
        <f>Normativy!$C$14</f>
        <v>23484</v>
      </c>
      <c r="D649" s="73">
        <f t="shared" si="30"/>
        <v>3451.7073502072817</v>
      </c>
      <c r="E649" s="71">
        <f t="shared" si="31"/>
        <v>1235.7112313742068</v>
      </c>
      <c r="F649" s="73">
        <f>Normativy!$E$32</f>
        <v>60</v>
      </c>
      <c r="G649" s="53">
        <f t="shared" si="32"/>
        <v>4747.418581581489</v>
      </c>
    </row>
    <row r="650" spans="1:7" x14ac:dyDescent="0.2">
      <c r="A650" s="72">
        <v>655</v>
      </c>
      <c r="B650" s="81">
        <f>IF(A650&lt;Normativy!$E$14,A650/0.61, IF(A650&lt;Normativy!$E$15,Normativy!$F$15,IF(A650&lt;Normativy!$E$16,Normativy!$F$16+Normativy!$G$16*A650+Normativy!$H$16*A650^2,IF(A650&lt;Normativy!$E$17,Normativy!$F$17+Normativy!$G$17*A650+Normativy!$H$17*A650^2,Normativy!$F$18))))</f>
        <v>81.663435000000007</v>
      </c>
      <c r="C650" s="71">
        <f>Normativy!$C$14</f>
        <v>23484</v>
      </c>
      <c r="D650" s="73">
        <f t="shared" si="30"/>
        <v>3450.8467590176679</v>
      </c>
      <c r="E650" s="71">
        <f t="shared" si="31"/>
        <v>1235.403139728325</v>
      </c>
      <c r="F650" s="73">
        <f>Normativy!$E$32</f>
        <v>60</v>
      </c>
      <c r="G650" s="53">
        <f t="shared" si="32"/>
        <v>4746.2498987459931</v>
      </c>
    </row>
    <row r="651" spans="1:7" x14ac:dyDescent="0.2">
      <c r="A651" s="72">
        <v>656</v>
      </c>
      <c r="B651" s="81">
        <f>IF(A651&lt;Normativy!$E$14,A651/0.61, IF(A651&lt;Normativy!$E$15,Normativy!$F$15,IF(A651&lt;Normativy!$E$16,Normativy!$F$16+Normativy!$G$16*A651+Normativy!$H$16*A651^2,IF(A651&lt;Normativy!$E$17,Normativy!$F$17+Normativy!$G$17*A651+Normativy!$H$17*A651^2,Normativy!$F$18))))</f>
        <v>81.683782399999998</v>
      </c>
      <c r="C651" s="71">
        <f>Normativy!$C$14</f>
        <v>23484</v>
      </c>
      <c r="D651" s="73">
        <f t="shared" si="30"/>
        <v>3449.9871543656627</v>
      </c>
      <c r="E651" s="71">
        <f t="shared" si="31"/>
        <v>1235.0954012629072</v>
      </c>
      <c r="F651" s="73">
        <f>Normativy!$E$32</f>
        <v>60</v>
      </c>
      <c r="G651" s="53">
        <f t="shared" si="32"/>
        <v>4745.0825556285699</v>
      </c>
    </row>
    <row r="652" spans="1:7" x14ac:dyDescent="0.2">
      <c r="A652" s="72">
        <v>657</v>
      </c>
      <c r="B652" s="81">
        <f>IF(A652&lt;Normativy!$E$14,A652/0.61, IF(A652&lt;Normativy!$E$15,Normativy!$F$15,IF(A652&lt;Normativy!$E$16,Normativy!$F$16+Normativy!$G$16*A652+Normativy!$H$16*A652^2,IF(A652&lt;Normativy!$E$17,Normativy!$F$17+Normativy!$G$17*A652+Normativy!$H$17*A652^2,Normativy!$F$18))))</f>
        <v>81.704116599999992</v>
      </c>
      <c r="C652" s="71">
        <f>Normativy!$C$14</f>
        <v>23484</v>
      </c>
      <c r="D652" s="73">
        <f t="shared" si="30"/>
        <v>3449.1285350975822</v>
      </c>
      <c r="E652" s="71">
        <f t="shared" si="31"/>
        <v>1234.7880155649343</v>
      </c>
      <c r="F652" s="73">
        <f>Normativy!$E$32</f>
        <v>60</v>
      </c>
      <c r="G652" s="53">
        <f t="shared" si="32"/>
        <v>4743.9165506625168</v>
      </c>
    </row>
    <row r="653" spans="1:7" x14ac:dyDescent="0.2">
      <c r="A653" s="72">
        <v>658</v>
      </c>
      <c r="B653" s="81">
        <f>IF(A653&lt;Normativy!$E$14,A653/0.61, IF(A653&lt;Normativy!$E$15,Normativy!$F$15,IF(A653&lt;Normativy!$E$16,Normativy!$F$16+Normativy!$G$16*A653+Normativy!$H$16*A653^2,IF(A653&lt;Normativy!$E$17,Normativy!$F$17+Normativy!$G$17*A653+Normativy!$H$17*A653^2,Normativy!$F$18))))</f>
        <v>81.724437599999987</v>
      </c>
      <c r="C653" s="71">
        <f>Normativy!$C$14</f>
        <v>23484</v>
      </c>
      <c r="D653" s="73">
        <f t="shared" si="30"/>
        <v>3448.2709000618443</v>
      </c>
      <c r="E653" s="71">
        <f t="shared" si="31"/>
        <v>1234.4809822221403</v>
      </c>
      <c r="F653" s="73">
        <f>Normativy!$E$32</f>
        <v>60</v>
      </c>
      <c r="G653" s="53">
        <f t="shared" si="32"/>
        <v>4742.7518822839847</v>
      </c>
    </row>
    <row r="654" spans="1:7" x14ac:dyDescent="0.2">
      <c r="A654" s="72">
        <v>659</v>
      </c>
      <c r="B654" s="81">
        <f>IF(A654&lt;Normativy!$E$14,A654/0.61, IF(A654&lt;Normativy!$E$15,Normativy!$F$15,IF(A654&lt;Normativy!$E$16,Normativy!$F$16+Normativy!$G$16*A654+Normativy!$H$16*A654^2,IF(A654&lt;Normativy!$E$17,Normativy!$F$17+Normativy!$G$17*A654+Normativy!$H$17*A654^2,Normativy!$F$18))))</f>
        <v>81.744745399999999</v>
      </c>
      <c r="C654" s="71">
        <f>Normativy!$C$14</f>
        <v>23484</v>
      </c>
      <c r="D654" s="73">
        <f t="shared" si="30"/>
        <v>3447.414248108968</v>
      </c>
      <c r="E654" s="71">
        <f t="shared" si="31"/>
        <v>1234.1743008230105</v>
      </c>
      <c r="F654" s="73">
        <f>Normativy!$E$32</f>
        <v>60</v>
      </c>
      <c r="G654" s="53">
        <f t="shared" si="32"/>
        <v>4741.5885489319789</v>
      </c>
    </row>
    <row r="655" spans="1:7" x14ac:dyDescent="0.2">
      <c r="A655" s="72">
        <v>660</v>
      </c>
      <c r="B655" s="81">
        <f>IF(A655&lt;Normativy!$E$14,A655/0.61, IF(A655&lt;Normativy!$E$15,Normativy!$F$15,IF(A655&lt;Normativy!$E$16,Normativy!$F$16+Normativy!$G$16*A655+Normativy!$H$16*A655^2,IF(A655&lt;Normativy!$E$17,Normativy!$F$17+Normativy!$G$17*A655+Normativy!$H$17*A655^2,Normativy!$F$18))))</f>
        <v>81.765039999999999</v>
      </c>
      <c r="C655" s="71">
        <f>Normativy!$C$14</f>
        <v>23484</v>
      </c>
      <c r="D655" s="73">
        <f t="shared" si="30"/>
        <v>3446.5585780915658</v>
      </c>
      <c r="E655" s="71">
        <f t="shared" si="31"/>
        <v>1233.8679709567805</v>
      </c>
      <c r="F655" s="73">
        <f>Normativy!$E$32</f>
        <v>60</v>
      </c>
      <c r="G655" s="53">
        <f t="shared" si="32"/>
        <v>4740.4265490483467</v>
      </c>
    </row>
    <row r="656" spans="1:7" x14ac:dyDescent="0.2">
      <c r="A656" s="72">
        <v>661</v>
      </c>
      <c r="B656" s="81">
        <f>IF(A656&lt;Normativy!$E$14,A656/0.61, IF(A656&lt;Normativy!$E$15,Normativy!$F$15,IF(A656&lt;Normativy!$E$16,Normativy!$F$16+Normativy!$G$16*A656+Normativy!$H$16*A656^2,IF(A656&lt;Normativy!$E$17,Normativy!$F$17+Normativy!$G$17*A656+Normativy!$H$17*A656^2,Normativy!$F$18))))</f>
        <v>81.785321400000001</v>
      </c>
      <c r="C656" s="71">
        <f>Normativy!$C$14</f>
        <v>23484</v>
      </c>
      <c r="D656" s="73">
        <f t="shared" si="30"/>
        <v>3445.703888864341</v>
      </c>
      <c r="E656" s="71">
        <f t="shared" si="31"/>
        <v>1233.561992213434</v>
      </c>
      <c r="F656" s="73">
        <f>Normativy!$E$32</f>
        <v>60</v>
      </c>
      <c r="G656" s="53">
        <f t="shared" si="32"/>
        <v>4739.2658810777748</v>
      </c>
    </row>
    <row r="657" spans="1:7" x14ac:dyDescent="0.2">
      <c r="A657" s="72">
        <v>662</v>
      </c>
      <c r="B657" s="81">
        <f>IF(A657&lt;Normativy!$E$14,A657/0.61, IF(A657&lt;Normativy!$E$15,Normativy!$F$15,IF(A657&lt;Normativy!$E$16,Normativy!$F$16+Normativy!$G$16*A657+Normativy!$H$16*A657^2,IF(A657&lt;Normativy!$E$17,Normativy!$F$17+Normativy!$G$17*A657+Normativy!$H$17*A657^2,Normativy!$F$18))))</f>
        <v>81.805589600000005</v>
      </c>
      <c r="C657" s="71">
        <f>Normativy!$C$14</f>
        <v>23484</v>
      </c>
      <c r="D657" s="73">
        <f t="shared" si="30"/>
        <v>3444.8501792840816</v>
      </c>
      <c r="E657" s="71">
        <f t="shared" si="31"/>
        <v>1233.2563641837012</v>
      </c>
      <c r="F657" s="73">
        <f>Normativy!$E$32</f>
        <v>60</v>
      </c>
      <c r="G657" s="53">
        <f t="shared" si="32"/>
        <v>4738.106543467783</v>
      </c>
    </row>
    <row r="658" spans="1:7" x14ac:dyDescent="0.2">
      <c r="A658" s="72">
        <v>663</v>
      </c>
      <c r="B658" s="81">
        <f>IF(A658&lt;Normativy!$E$14,A658/0.61, IF(A658&lt;Normativy!$E$15,Normativy!$F$15,IF(A658&lt;Normativy!$E$16,Normativy!$F$16+Normativy!$G$16*A658+Normativy!$H$16*A658^2,IF(A658&lt;Normativy!$E$17,Normativy!$F$17+Normativy!$G$17*A658+Normativy!$H$17*A658^2,Normativy!$F$18))))</f>
        <v>81.825844600000011</v>
      </c>
      <c r="C658" s="71">
        <f>Normativy!$C$14</f>
        <v>23484</v>
      </c>
      <c r="D658" s="73">
        <f t="shared" si="30"/>
        <v>3443.9974482096568</v>
      </c>
      <c r="E658" s="71">
        <f t="shared" si="31"/>
        <v>1232.951086459057</v>
      </c>
      <c r="F658" s="73">
        <f>Normativy!$E$32</f>
        <v>60</v>
      </c>
      <c r="G658" s="53">
        <f t="shared" si="32"/>
        <v>4736.9485346687143</v>
      </c>
    </row>
    <row r="659" spans="1:7" x14ac:dyDescent="0.2">
      <c r="A659" s="72">
        <v>664</v>
      </c>
      <c r="B659" s="81">
        <f>IF(A659&lt;Normativy!$E$14,A659/0.61, IF(A659&lt;Normativy!$E$15,Normativy!$F$15,IF(A659&lt;Normativy!$E$16,Normativy!$F$16+Normativy!$G$16*A659+Normativy!$H$16*A659^2,IF(A659&lt;Normativy!$E$17,Normativy!$F$17+Normativy!$G$17*A659+Normativy!$H$17*A659^2,Normativy!$F$18))))</f>
        <v>81.846086400000004</v>
      </c>
      <c r="C659" s="71">
        <f>Normativy!$C$14</f>
        <v>23484</v>
      </c>
      <c r="D659" s="73">
        <f t="shared" si="30"/>
        <v>3443.1456945020159</v>
      </c>
      <c r="E659" s="71">
        <f t="shared" si="31"/>
        <v>1232.6461586317216</v>
      </c>
      <c r="F659" s="73">
        <f>Normativy!$E$32</f>
        <v>60</v>
      </c>
      <c r="G659" s="53">
        <f t="shared" si="32"/>
        <v>4735.7918531337373</v>
      </c>
    </row>
    <row r="660" spans="1:7" x14ac:dyDescent="0.2">
      <c r="A660" s="72">
        <v>665</v>
      </c>
      <c r="B660" s="81">
        <f>IF(A660&lt;Normativy!$E$14,A660/0.61, IF(A660&lt;Normativy!$E$15,Normativy!$F$15,IF(A660&lt;Normativy!$E$16,Normativy!$F$16+Normativy!$G$16*A660+Normativy!$H$16*A660^2,IF(A660&lt;Normativy!$E$17,Normativy!$F$17+Normativy!$G$17*A660+Normativy!$H$17*A660^2,Normativy!$F$18))))</f>
        <v>81.866315</v>
      </c>
      <c r="C660" s="71">
        <f>Normativy!$C$14</f>
        <v>23484</v>
      </c>
      <c r="D660" s="73">
        <f t="shared" si="30"/>
        <v>3442.2949170241754</v>
      </c>
      <c r="E660" s="71">
        <f t="shared" si="31"/>
        <v>1232.3415802946547</v>
      </c>
      <c r="F660" s="73">
        <f>Normativy!$E$32</f>
        <v>60</v>
      </c>
      <c r="G660" s="53">
        <f t="shared" si="32"/>
        <v>4734.6364973188302</v>
      </c>
    </row>
    <row r="661" spans="1:7" x14ac:dyDescent="0.2">
      <c r="A661" s="72">
        <v>666</v>
      </c>
      <c r="B661" s="81">
        <f>IF(A661&lt;Normativy!$E$14,A661/0.61, IF(A661&lt;Normativy!$E$15,Normativy!$F$15,IF(A661&lt;Normativy!$E$16,Normativy!$F$16+Normativy!$G$16*A661+Normativy!$H$16*A661^2,IF(A661&lt;Normativy!$E$17,Normativy!$F$17+Normativy!$G$17*A661+Normativy!$H$17*A661^2,Normativy!$F$18))))</f>
        <v>81.886530399999998</v>
      </c>
      <c r="C661" s="71">
        <f>Normativy!$C$14</f>
        <v>23484</v>
      </c>
      <c r="D661" s="73">
        <f t="shared" si="30"/>
        <v>3441.4451146412234</v>
      </c>
      <c r="E661" s="71">
        <f t="shared" si="31"/>
        <v>1232.0373510415579</v>
      </c>
      <c r="F661" s="73">
        <f>Normativy!$E$32</f>
        <v>60</v>
      </c>
      <c r="G661" s="53">
        <f t="shared" si="32"/>
        <v>4733.4824656827814</v>
      </c>
    </row>
    <row r="662" spans="1:7" x14ac:dyDescent="0.2">
      <c r="A662" s="72">
        <v>667</v>
      </c>
      <c r="B662" s="81">
        <f>IF(A662&lt;Normativy!$E$14,A662/0.61, IF(A662&lt;Normativy!$E$15,Normativy!$F$15,IF(A662&lt;Normativy!$E$16,Normativy!$F$16+Normativy!$G$16*A662+Normativy!$H$16*A662^2,IF(A662&lt;Normativy!$E$17,Normativy!$F$17+Normativy!$G$17*A662+Normativy!$H$17*A662^2,Normativy!$F$18))))</f>
        <v>81.906732599999998</v>
      </c>
      <c r="C662" s="71">
        <f>Normativy!$C$14</f>
        <v>23484</v>
      </c>
      <c r="D662" s="73">
        <f t="shared" si="30"/>
        <v>3440.5962862203105</v>
      </c>
      <c r="E662" s="71">
        <f t="shared" si="31"/>
        <v>1231.733470466871</v>
      </c>
      <c r="F662" s="73">
        <f>Normativy!$E$32</f>
        <v>60</v>
      </c>
      <c r="G662" s="53">
        <f t="shared" si="32"/>
        <v>4732.3297566871815</v>
      </c>
    </row>
    <row r="663" spans="1:7" x14ac:dyDescent="0.2">
      <c r="A663" s="72">
        <v>668</v>
      </c>
      <c r="B663" s="81">
        <f>IF(A663&lt;Normativy!$E$14,A663/0.61, IF(A663&lt;Normativy!$E$15,Normativy!$F$15,IF(A663&lt;Normativy!$E$16,Normativy!$F$16+Normativy!$G$16*A663+Normativy!$H$16*A663^2,IF(A663&lt;Normativy!$E$17,Normativy!$F$17+Normativy!$G$17*A663+Normativy!$H$17*A663^2,Normativy!$F$18))))</f>
        <v>81.9269216</v>
      </c>
      <c r="C663" s="71">
        <f>Normativy!$C$14</f>
        <v>23484</v>
      </c>
      <c r="D663" s="73">
        <f t="shared" si="30"/>
        <v>3439.7484306306465</v>
      </c>
      <c r="E663" s="71">
        <f t="shared" si="31"/>
        <v>1231.4299381657713</v>
      </c>
      <c r="F663" s="73">
        <f>Normativy!$E$32</f>
        <v>60</v>
      </c>
      <c r="G663" s="53">
        <f t="shared" si="32"/>
        <v>4731.178368796418</v>
      </c>
    </row>
    <row r="664" spans="1:7" x14ac:dyDescent="0.2">
      <c r="A664" s="72">
        <v>669</v>
      </c>
      <c r="B664" s="81">
        <f>IF(A664&lt;Normativy!$E$14,A664/0.61, IF(A664&lt;Normativy!$E$15,Normativy!$F$15,IF(A664&lt;Normativy!$E$16,Normativy!$F$16+Normativy!$G$16*A664+Normativy!$H$16*A664^2,IF(A664&lt;Normativy!$E$17,Normativy!$F$17+Normativy!$G$17*A664+Normativy!$H$17*A664^2,Normativy!$F$18))))</f>
        <v>81.94709739999999</v>
      </c>
      <c r="C664" s="71">
        <f>Normativy!$C$14</f>
        <v>23484</v>
      </c>
      <c r="D664" s="73">
        <f t="shared" si="30"/>
        <v>3438.9015467434974</v>
      </c>
      <c r="E664" s="71">
        <f t="shared" si="31"/>
        <v>1231.1267537341721</v>
      </c>
      <c r="F664" s="73">
        <f>Normativy!$E$32</f>
        <v>60</v>
      </c>
      <c r="G664" s="53">
        <f t="shared" si="32"/>
        <v>4730.0283004776693</v>
      </c>
    </row>
    <row r="665" spans="1:7" x14ac:dyDescent="0.2">
      <c r="A665" s="72">
        <v>670</v>
      </c>
      <c r="B665" s="81">
        <f>IF(A665&lt;Normativy!$E$14,A665/0.61, IF(A665&lt;Normativy!$E$15,Normativy!$F$15,IF(A665&lt;Normativy!$E$16,Normativy!$F$16+Normativy!$G$16*A665+Normativy!$H$16*A665^2,IF(A665&lt;Normativy!$E$17,Normativy!$F$17+Normativy!$G$17*A665+Normativy!$H$17*A665^2,Normativy!$F$18))))</f>
        <v>81.96726000000001</v>
      </c>
      <c r="C665" s="71">
        <f>Normativy!$C$14</f>
        <v>23484</v>
      </c>
      <c r="D665" s="73">
        <f t="shared" si="30"/>
        <v>3438.0556334321773</v>
      </c>
      <c r="E665" s="71">
        <f t="shared" si="31"/>
        <v>1230.8239167687193</v>
      </c>
      <c r="F665" s="73">
        <f>Normativy!$E$32</f>
        <v>60</v>
      </c>
      <c r="G665" s="53">
        <f t="shared" si="32"/>
        <v>4728.8795502008961</v>
      </c>
    </row>
    <row r="666" spans="1:7" x14ac:dyDescent="0.2">
      <c r="A666" s="72">
        <v>671</v>
      </c>
      <c r="B666" s="81">
        <f>IF(A666&lt;Normativy!$E$14,A666/0.61, IF(A666&lt;Normativy!$E$15,Normativy!$F$15,IF(A666&lt;Normativy!$E$16,Normativy!$F$16+Normativy!$G$16*A666+Normativy!$H$16*A666^2,IF(A666&lt;Normativy!$E$17,Normativy!$F$17+Normativy!$G$17*A666+Normativy!$H$17*A666^2,Normativy!$F$18))))</f>
        <v>81.987409400000004</v>
      </c>
      <c r="C666" s="71">
        <f>Normativy!$C$14</f>
        <v>23484</v>
      </c>
      <c r="D666" s="73">
        <f t="shared" si="30"/>
        <v>3437.2106895720499</v>
      </c>
      <c r="E666" s="71">
        <f t="shared" si="31"/>
        <v>1230.5214268667937</v>
      </c>
      <c r="F666" s="73">
        <f>Normativy!$E$32</f>
        <v>60</v>
      </c>
      <c r="G666" s="53">
        <f t="shared" si="32"/>
        <v>4727.7321164388431</v>
      </c>
    </row>
    <row r="667" spans="1:7" x14ac:dyDescent="0.2">
      <c r="A667" s="72">
        <v>672</v>
      </c>
      <c r="B667" s="81">
        <f>IF(A667&lt;Normativy!$E$14,A667/0.61, IF(A667&lt;Normativy!$E$15,Normativy!$F$15,IF(A667&lt;Normativy!$E$16,Normativy!$F$16+Normativy!$G$16*A667+Normativy!$H$16*A667^2,IF(A667&lt;Normativy!$E$17,Normativy!$F$17+Normativy!$G$17*A667+Normativy!$H$17*A667^2,Normativy!$F$18))))</f>
        <v>82.0075456</v>
      </c>
      <c r="C667" s="71">
        <f>Normativy!$C$14</f>
        <v>23484</v>
      </c>
      <c r="D667" s="73">
        <f t="shared" si="30"/>
        <v>3436.3667140405187</v>
      </c>
      <c r="E667" s="71">
        <f t="shared" si="31"/>
        <v>1230.2192836265056</v>
      </c>
      <c r="F667" s="73">
        <f>Normativy!$E$32</f>
        <v>60</v>
      </c>
      <c r="G667" s="53">
        <f t="shared" si="32"/>
        <v>4726.5859976670245</v>
      </c>
    </row>
    <row r="668" spans="1:7" x14ac:dyDescent="0.2">
      <c r="A668" s="72">
        <v>673</v>
      </c>
      <c r="B668" s="81">
        <f>IF(A668&lt;Normativy!$E$14,A668/0.61, IF(A668&lt;Normativy!$E$15,Normativy!$F$15,IF(A668&lt;Normativy!$E$16,Normativy!$F$16+Normativy!$G$16*A668+Normativy!$H$16*A668^2,IF(A668&lt;Normativy!$E$17,Normativy!$F$17+Normativy!$G$17*A668+Normativy!$H$17*A668^2,Normativy!$F$18))))</f>
        <v>82.027668599999998</v>
      </c>
      <c r="C668" s="71">
        <f>Normativy!$C$14</f>
        <v>23484</v>
      </c>
      <c r="D668" s="73">
        <f t="shared" si="30"/>
        <v>3435.5237057170243</v>
      </c>
      <c r="E668" s="71">
        <f t="shared" si="31"/>
        <v>1229.9174866466947</v>
      </c>
      <c r="F668" s="73">
        <f>Normativy!$E$32</f>
        <v>60</v>
      </c>
      <c r="G668" s="53">
        <f t="shared" si="32"/>
        <v>4725.441192363719</v>
      </c>
    </row>
    <row r="669" spans="1:7" x14ac:dyDescent="0.2">
      <c r="A669" s="72">
        <v>674</v>
      </c>
      <c r="B669" s="81">
        <f>IF(A669&lt;Normativy!$E$14,A669/0.61, IF(A669&lt;Normativy!$E$15,Normativy!$F$15,IF(A669&lt;Normativy!$E$16,Normativy!$F$16+Normativy!$G$16*A669+Normativy!$H$16*A669^2,IF(A669&lt;Normativy!$E$17,Normativy!$F$17+Normativy!$G$17*A669+Normativy!$H$17*A669^2,Normativy!$F$18))))</f>
        <v>82.047778399999999</v>
      </c>
      <c r="C669" s="71">
        <f>Normativy!$C$14</f>
        <v>23484</v>
      </c>
      <c r="D669" s="73">
        <f t="shared" si="30"/>
        <v>3434.681663483042</v>
      </c>
      <c r="E669" s="71">
        <f t="shared" si="31"/>
        <v>1229.616035526929</v>
      </c>
      <c r="F669" s="73">
        <f>Normativy!$E$32</f>
        <v>60</v>
      </c>
      <c r="G669" s="53">
        <f t="shared" si="32"/>
        <v>4724.2976990099705</v>
      </c>
    </row>
    <row r="670" spans="1:7" x14ac:dyDescent="0.2">
      <c r="A670" s="72">
        <v>675</v>
      </c>
      <c r="B670" s="81">
        <f>IF(A670&lt;Normativy!$E$14,A670/0.61, IF(A670&lt;Normativy!$E$15,Normativy!$F$15,IF(A670&lt;Normativy!$E$16,Normativy!$F$16+Normativy!$G$16*A670+Normativy!$H$16*A670^2,IF(A670&lt;Normativy!$E$17,Normativy!$F$17+Normativy!$G$17*A670+Normativy!$H$17*A670^2,Normativy!$F$18))))</f>
        <v>82.067875000000001</v>
      </c>
      <c r="C670" s="71">
        <f>Normativy!$C$14</f>
        <v>23484</v>
      </c>
      <c r="D670" s="73">
        <f t="shared" si="30"/>
        <v>3433.8405862220752</v>
      </c>
      <c r="E670" s="71">
        <f t="shared" si="31"/>
        <v>1229.3149298675028</v>
      </c>
      <c r="F670" s="73">
        <f>Normativy!$E$32</f>
        <v>60</v>
      </c>
      <c r="G670" s="53">
        <f t="shared" si="32"/>
        <v>4723.1555160895778</v>
      </c>
    </row>
    <row r="671" spans="1:7" x14ac:dyDescent="0.2">
      <c r="A671" s="72">
        <v>676</v>
      </c>
      <c r="B671" s="81">
        <f>IF(A671&lt;Normativy!$E$14,A671/0.61, IF(A671&lt;Normativy!$E$15,Normativy!$F$15,IF(A671&lt;Normativy!$E$16,Normativy!$F$16+Normativy!$G$16*A671+Normativy!$H$16*A671^2,IF(A671&lt;Normativy!$E$17,Normativy!$F$17+Normativy!$G$17*A671+Normativy!$H$17*A671^2,Normativy!$F$18))))</f>
        <v>82.087958400000005</v>
      </c>
      <c r="C671" s="71">
        <f>Normativy!$C$14</f>
        <v>23484</v>
      </c>
      <c r="D671" s="73">
        <f t="shared" si="30"/>
        <v>3433.0004728196527</v>
      </c>
      <c r="E671" s="71">
        <f t="shared" si="31"/>
        <v>1229.0141692694356</v>
      </c>
      <c r="F671" s="73">
        <f>Normativy!$E$32</f>
        <v>60</v>
      </c>
      <c r="G671" s="53">
        <f t="shared" si="32"/>
        <v>4722.0146420890887</v>
      </c>
    </row>
    <row r="672" spans="1:7" x14ac:dyDescent="0.2">
      <c r="A672" s="72">
        <v>677</v>
      </c>
      <c r="B672" s="81">
        <f>IF(A672&lt;Normativy!$E$14,A672/0.61, IF(A672&lt;Normativy!$E$15,Normativy!$F$15,IF(A672&lt;Normativy!$E$16,Normativy!$F$16+Normativy!$G$16*A672+Normativy!$H$16*A672^2,IF(A672&lt;Normativy!$E$17,Normativy!$F$17+Normativy!$G$17*A672+Normativy!$H$17*A672^2,Normativy!$F$18))))</f>
        <v>82.108028600000011</v>
      </c>
      <c r="C672" s="71">
        <f>Normativy!$C$14</f>
        <v>23484</v>
      </c>
      <c r="D672" s="73">
        <f t="shared" si="30"/>
        <v>3432.1613221633233</v>
      </c>
      <c r="E672" s="71">
        <f t="shared" si="31"/>
        <v>1228.7137533344696</v>
      </c>
      <c r="F672" s="73">
        <f>Normativy!$E$32</f>
        <v>60</v>
      </c>
      <c r="G672" s="53">
        <f t="shared" si="32"/>
        <v>4720.8750754977927</v>
      </c>
    </row>
    <row r="673" spans="1:7" x14ac:dyDescent="0.2">
      <c r="A673" s="72">
        <v>678</v>
      </c>
      <c r="B673" s="81">
        <f>IF(A673&lt;Normativy!$E$14,A673/0.61, IF(A673&lt;Normativy!$E$15,Normativy!$F$15,IF(A673&lt;Normativy!$E$16,Normativy!$F$16+Normativy!$G$16*A673+Normativy!$H$16*A673^2,IF(A673&lt;Normativy!$E$17,Normativy!$F$17+Normativy!$G$17*A673+Normativy!$H$17*A673^2,Normativy!$F$18))))</f>
        <v>82.128085600000006</v>
      </c>
      <c r="C673" s="71">
        <f>Normativy!$C$14</f>
        <v>23484</v>
      </c>
      <c r="D673" s="73">
        <f t="shared" si="30"/>
        <v>3431.3231331426523</v>
      </c>
      <c r="E673" s="71">
        <f t="shared" si="31"/>
        <v>1228.4136816650694</v>
      </c>
      <c r="F673" s="73">
        <f>Normativy!$E$32</f>
        <v>60</v>
      </c>
      <c r="G673" s="53">
        <f t="shared" si="32"/>
        <v>4719.7368148077221</v>
      </c>
    </row>
    <row r="674" spans="1:7" x14ac:dyDescent="0.2">
      <c r="A674" s="72">
        <v>679</v>
      </c>
      <c r="B674" s="81">
        <f>IF(A674&lt;Normativy!$E$14,A674/0.61, IF(A674&lt;Normativy!$E$15,Normativy!$F$15,IF(A674&lt;Normativy!$E$16,Normativy!$F$16+Normativy!$G$16*A674+Normativy!$H$16*A674^2,IF(A674&lt;Normativy!$E$17,Normativy!$F$17+Normativy!$G$17*A674+Normativy!$H$17*A674^2,Normativy!$F$18))))</f>
        <v>82.148129400000002</v>
      </c>
      <c r="C674" s="71">
        <f>Normativy!$C$14</f>
        <v>23484</v>
      </c>
      <c r="D674" s="73">
        <f t="shared" si="30"/>
        <v>3430.4859046492174</v>
      </c>
      <c r="E674" s="71">
        <f t="shared" si="31"/>
        <v>1228.1139538644197</v>
      </c>
      <c r="F674" s="73">
        <f>Normativy!$E$32</f>
        <v>60</v>
      </c>
      <c r="G674" s="53">
        <f t="shared" si="32"/>
        <v>4718.5998585136367</v>
      </c>
    </row>
    <row r="675" spans="1:7" x14ac:dyDescent="0.2">
      <c r="A675" s="72">
        <v>680</v>
      </c>
      <c r="B675" s="81">
        <f>IF(A675&lt;Normativy!$E$14,A675/0.61, IF(A675&lt;Normativy!$E$15,Normativy!$F$15,IF(A675&lt;Normativy!$E$16,Normativy!$F$16+Normativy!$G$16*A675+Normativy!$H$16*A675^2,IF(A675&lt;Normativy!$E$17,Normativy!$F$17+Normativy!$G$17*A675+Normativy!$H$17*A675^2,Normativy!$F$18))))</f>
        <v>82.16816</v>
      </c>
      <c r="C675" s="71">
        <f>Normativy!$C$14</f>
        <v>23484</v>
      </c>
      <c r="D675" s="73">
        <f t="shared" si="30"/>
        <v>3429.649635576603</v>
      </c>
      <c r="E675" s="71">
        <f t="shared" si="31"/>
        <v>1227.8145695364237</v>
      </c>
      <c r="F675" s="73">
        <f>Normativy!$E$32</f>
        <v>60</v>
      </c>
      <c r="G675" s="53">
        <f t="shared" si="32"/>
        <v>4717.4642051130268</v>
      </c>
    </row>
    <row r="676" spans="1:7" x14ac:dyDescent="0.2">
      <c r="A676" s="72">
        <v>681</v>
      </c>
      <c r="B676" s="81">
        <f>IF(A676&lt;Normativy!$E$14,A676/0.61, IF(A676&lt;Normativy!$E$15,Normativy!$F$15,IF(A676&lt;Normativy!$E$16,Normativy!$F$16+Normativy!$G$16*A676+Normativy!$H$16*A676^2,IF(A676&lt;Normativy!$E$17,Normativy!$F$17+Normativy!$G$17*A676+Normativy!$H$17*A676^2,Normativy!$F$18))))</f>
        <v>82.188177400000001</v>
      </c>
      <c r="C676" s="71">
        <f>Normativy!$C$14</f>
        <v>23484</v>
      </c>
      <c r="D676" s="73">
        <f t="shared" si="30"/>
        <v>3428.8143248203969</v>
      </c>
      <c r="E676" s="71">
        <f t="shared" si="31"/>
        <v>1227.515528285702</v>
      </c>
      <c r="F676" s="73">
        <f>Normativy!$E$32</f>
        <v>60</v>
      </c>
      <c r="G676" s="53">
        <f t="shared" si="32"/>
        <v>4716.3298531060991</v>
      </c>
    </row>
    <row r="677" spans="1:7" x14ac:dyDescent="0.2">
      <c r="A677" s="72">
        <v>682</v>
      </c>
      <c r="B677" s="81">
        <f>IF(A677&lt;Normativy!$E$14,A677/0.61, IF(A677&lt;Normativy!$E$15,Normativy!$F$15,IF(A677&lt;Normativy!$E$16,Normativy!$F$16+Normativy!$G$16*A677+Normativy!$H$16*A677^2,IF(A677&lt;Normativy!$E$17,Normativy!$F$17+Normativy!$G$17*A677+Normativy!$H$17*A677^2,Normativy!$F$18))))</f>
        <v>82.208181600000003</v>
      </c>
      <c r="C677" s="71">
        <f>Normativy!$C$14</f>
        <v>23484</v>
      </c>
      <c r="D677" s="73">
        <f t="shared" si="30"/>
        <v>3427.9799712781873</v>
      </c>
      <c r="E677" s="71">
        <f t="shared" si="31"/>
        <v>1227.2168297175911</v>
      </c>
      <c r="F677" s="73">
        <f>Normativy!$E$32</f>
        <v>60</v>
      </c>
      <c r="G677" s="53">
        <f t="shared" si="32"/>
        <v>4715.1968009957782</v>
      </c>
    </row>
    <row r="678" spans="1:7" x14ac:dyDescent="0.2">
      <c r="A678" s="72">
        <v>683</v>
      </c>
      <c r="B678" s="81">
        <f>IF(A678&lt;Normativy!$E$14,A678/0.61, IF(A678&lt;Normativy!$E$15,Normativy!$F$15,IF(A678&lt;Normativy!$E$16,Normativy!$F$16+Normativy!$G$16*A678+Normativy!$H$16*A678^2,IF(A678&lt;Normativy!$E$17,Normativy!$F$17+Normativy!$G$17*A678+Normativy!$H$17*A678^2,Normativy!$F$18))))</f>
        <v>82.228172600000008</v>
      </c>
      <c r="C678" s="71">
        <f>Normativy!$C$14</f>
        <v>23484</v>
      </c>
      <c r="D678" s="73">
        <f t="shared" si="30"/>
        <v>3427.1465738495563</v>
      </c>
      <c r="E678" s="71">
        <f t="shared" si="31"/>
        <v>1226.9184734381411</v>
      </c>
      <c r="F678" s="73">
        <f>Normativy!$E$32</f>
        <v>60</v>
      </c>
      <c r="G678" s="53">
        <f t="shared" si="32"/>
        <v>4714.0650472876969</v>
      </c>
    </row>
    <row r="679" spans="1:7" x14ac:dyDescent="0.2">
      <c r="A679" s="72">
        <v>684</v>
      </c>
      <c r="B679" s="81">
        <f>IF(A679&lt;Normativy!$E$14,A679/0.61, IF(A679&lt;Normativy!$E$15,Normativy!$F$15,IF(A679&lt;Normativy!$E$16,Normativy!$F$16+Normativy!$G$16*A679+Normativy!$H$16*A679^2,IF(A679&lt;Normativy!$E$17,Normativy!$F$17+Normativy!$G$17*A679+Normativy!$H$17*A679^2,Normativy!$F$18))))</f>
        <v>82.2481504</v>
      </c>
      <c r="C679" s="71">
        <f>Normativy!$C$14</f>
        <v>23484</v>
      </c>
      <c r="D679" s="73">
        <f t="shared" si="30"/>
        <v>3426.3141314360792</v>
      </c>
      <c r="E679" s="71">
        <f t="shared" si="31"/>
        <v>1226.6204590541163</v>
      </c>
      <c r="F679" s="73">
        <f>Normativy!$E$32</f>
        <v>60</v>
      </c>
      <c r="G679" s="53">
        <f t="shared" si="32"/>
        <v>4712.9345904901957</v>
      </c>
    </row>
    <row r="680" spans="1:7" x14ac:dyDescent="0.2">
      <c r="A680" s="72">
        <v>685</v>
      </c>
      <c r="B680" s="81">
        <f>IF(A680&lt;Normativy!$E$14,A680/0.61, IF(A680&lt;Normativy!$E$15,Normativy!$F$15,IF(A680&lt;Normativy!$E$16,Normativy!$F$16+Normativy!$G$16*A680+Normativy!$H$16*A680^2,IF(A680&lt;Normativy!$E$17,Normativy!$F$17+Normativy!$G$17*A680+Normativy!$H$17*A680^2,Normativy!$F$18))))</f>
        <v>82.268115000000009</v>
      </c>
      <c r="C680" s="71">
        <f>Normativy!$C$14</f>
        <v>23484</v>
      </c>
      <c r="D680" s="73">
        <f t="shared" si="30"/>
        <v>3425.4826429413142</v>
      </c>
      <c r="E680" s="71">
        <f t="shared" si="31"/>
        <v>1226.3227861729904</v>
      </c>
      <c r="F680" s="73">
        <f>Normativy!$E$32</f>
        <v>60</v>
      </c>
      <c r="G680" s="53">
        <f t="shared" si="32"/>
        <v>4711.8054291143044</v>
      </c>
    </row>
    <row r="681" spans="1:7" x14ac:dyDescent="0.2">
      <c r="A681" s="72">
        <v>686</v>
      </c>
      <c r="B681" s="81">
        <f>IF(A681&lt;Normativy!$E$14,A681/0.61, IF(A681&lt;Normativy!$E$15,Normativy!$F$15,IF(A681&lt;Normativy!$E$16,Normativy!$F$16+Normativy!$G$16*A681+Normativy!$H$16*A681^2,IF(A681&lt;Normativy!$E$17,Normativy!$F$17+Normativy!$G$17*A681+Normativy!$H$17*A681^2,Normativy!$F$18))))</f>
        <v>82.288066400000005</v>
      </c>
      <c r="C681" s="71">
        <f>Normativy!$C$14</f>
        <v>23484</v>
      </c>
      <c r="D681" s="73">
        <f t="shared" si="30"/>
        <v>3424.6521072708056</v>
      </c>
      <c r="E681" s="71">
        <f t="shared" si="31"/>
        <v>1226.0254544029483</v>
      </c>
      <c r="F681" s="73">
        <f>Normativy!$E$32</f>
        <v>60</v>
      </c>
      <c r="G681" s="53">
        <f t="shared" si="32"/>
        <v>4710.6775616737541</v>
      </c>
    </row>
    <row r="682" spans="1:7" x14ac:dyDescent="0.2">
      <c r="A682" s="72">
        <v>687</v>
      </c>
      <c r="B682" s="81">
        <f>IF(A682&lt;Normativy!$E$14,A682/0.61, IF(A682&lt;Normativy!$E$15,Normativy!$F$15,IF(A682&lt;Normativy!$E$16,Normativy!$F$16+Normativy!$G$16*A682+Normativy!$H$16*A682^2,IF(A682&lt;Normativy!$E$17,Normativy!$F$17+Normativy!$G$17*A682+Normativy!$H$17*A682^2,Normativy!$F$18))))</f>
        <v>82.308004600000004</v>
      </c>
      <c r="C682" s="71">
        <f>Normativy!$C$14</f>
        <v>23484</v>
      </c>
      <c r="D682" s="73">
        <f t="shared" si="30"/>
        <v>3423.8225233320745</v>
      </c>
      <c r="E682" s="71">
        <f t="shared" si="31"/>
        <v>1225.7284633528827</v>
      </c>
      <c r="F682" s="73">
        <f>Normativy!$E$32</f>
        <v>60</v>
      </c>
      <c r="G682" s="53">
        <f t="shared" si="32"/>
        <v>4709.550986684957</v>
      </c>
    </row>
    <row r="683" spans="1:7" x14ac:dyDescent="0.2">
      <c r="A683" s="72">
        <v>688</v>
      </c>
      <c r="B683" s="81">
        <f>IF(A683&lt;Normativy!$E$14,A683/0.61, IF(A683&lt;Normativy!$E$15,Normativy!$F$15,IF(A683&lt;Normativy!$E$16,Normativy!$F$16+Normativy!$G$16*A683+Normativy!$H$16*A683^2,IF(A683&lt;Normativy!$E$17,Normativy!$F$17+Normativy!$G$17*A683+Normativy!$H$17*A683^2,Normativy!$F$18))))</f>
        <v>82.327929600000004</v>
      </c>
      <c r="C683" s="71">
        <f>Normativy!$C$14</f>
        <v>23484</v>
      </c>
      <c r="D683" s="73">
        <f t="shared" si="30"/>
        <v>3422.993890034616</v>
      </c>
      <c r="E683" s="71">
        <f t="shared" si="31"/>
        <v>1225.4318126323924</v>
      </c>
      <c r="F683" s="73">
        <f>Normativy!$E$32</f>
        <v>60</v>
      </c>
      <c r="G683" s="53">
        <f t="shared" si="32"/>
        <v>4708.4257026670084</v>
      </c>
    </row>
    <row r="684" spans="1:7" x14ac:dyDescent="0.2">
      <c r="A684" s="72">
        <v>689</v>
      </c>
      <c r="B684" s="81">
        <f>IF(A684&lt;Normativy!$E$14,A684/0.61, IF(A684&lt;Normativy!$E$15,Normativy!$F$15,IF(A684&lt;Normativy!$E$16,Normativy!$F$16+Normativy!$G$16*A684+Normativy!$H$16*A684^2,IF(A684&lt;Normativy!$E$17,Normativy!$F$17+Normativy!$G$17*A684+Normativy!$H$17*A684^2,Normativy!$F$18))))</f>
        <v>82.347841399999993</v>
      </c>
      <c r="C684" s="71">
        <f>Normativy!$C$14</f>
        <v>23484</v>
      </c>
      <c r="D684" s="73">
        <f t="shared" si="30"/>
        <v>3422.1662062898959</v>
      </c>
      <c r="E684" s="71">
        <f t="shared" si="31"/>
        <v>1225.1355018517827</v>
      </c>
      <c r="F684" s="73">
        <f>Normativy!$E$32</f>
        <v>60</v>
      </c>
      <c r="G684" s="53">
        <f t="shared" si="32"/>
        <v>4707.3017081416783</v>
      </c>
    </row>
    <row r="685" spans="1:7" x14ac:dyDescent="0.2">
      <c r="A685" s="72">
        <v>690</v>
      </c>
      <c r="B685" s="81">
        <f>IF(A685&lt;Normativy!$E$14,A685/0.61, IF(A685&lt;Normativy!$E$15,Normativy!$F$15,IF(A685&lt;Normativy!$E$16,Normativy!$F$16+Normativy!$G$16*A685+Normativy!$H$16*A685^2,IF(A685&lt;Normativy!$E$17,Normativy!$F$17+Normativy!$G$17*A685+Normativy!$H$17*A685^2,Normativy!$F$18))))</f>
        <v>82.367739999999998</v>
      </c>
      <c r="C685" s="71">
        <f>Normativy!$C$14</f>
        <v>23484</v>
      </c>
      <c r="D685" s="73">
        <f t="shared" si="30"/>
        <v>3421.3394710113448</v>
      </c>
      <c r="E685" s="71">
        <f t="shared" si="31"/>
        <v>1224.8395306220614</v>
      </c>
      <c r="F685" s="73">
        <f>Normativy!$E$32</f>
        <v>60</v>
      </c>
      <c r="G685" s="53">
        <f t="shared" si="32"/>
        <v>4706.1790016334062</v>
      </c>
    </row>
    <row r="686" spans="1:7" x14ac:dyDescent="0.2">
      <c r="A686" s="72">
        <v>691</v>
      </c>
      <c r="B686" s="81">
        <f>IF(A686&lt;Normativy!$E$14,A686/0.61, IF(A686&lt;Normativy!$E$15,Normativy!$F$15,IF(A686&lt;Normativy!$E$16,Normativy!$F$16+Normativy!$G$16*A686+Normativy!$H$16*A686^2,IF(A686&lt;Normativy!$E$17,Normativy!$F$17+Normativy!$G$17*A686+Normativy!$H$17*A686^2,Normativy!$F$18))))</f>
        <v>82.387625400000005</v>
      </c>
      <c r="C686" s="71">
        <f>Normativy!$C$14</f>
        <v>23484</v>
      </c>
      <c r="D686" s="73">
        <f t="shared" si="30"/>
        <v>3420.5136831143577</v>
      </c>
      <c r="E686" s="71">
        <f t="shared" si="31"/>
        <v>1224.5438985549399</v>
      </c>
      <c r="F686" s="73">
        <f>Normativy!$E$32</f>
        <v>60</v>
      </c>
      <c r="G686" s="53">
        <f t="shared" si="32"/>
        <v>4705.0575816692981</v>
      </c>
    </row>
    <row r="687" spans="1:7" x14ac:dyDescent="0.2">
      <c r="A687" s="72">
        <v>692</v>
      </c>
      <c r="B687" s="81">
        <f>IF(A687&lt;Normativy!$E$14,A687/0.61, IF(A687&lt;Normativy!$E$15,Normativy!$F$15,IF(A687&lt;Normativy!$E$16,Normativy!$F$16+Normativy!$G$16*A687+Normativy!$H$16*A687^2,IF(A687&lt;Normativy!$E$17,Normativy!$F$17+Normativy!$G$17*A687+Normativy!$H$17*A687^2,Normativy!$F$18))))</f>
        <v>82.407497599999999</v>
      </c>
      <c r="C687" s="71">
        <f>Normativy!$C$14</f>
        <v>23484</v>
      </c>
      <c r="D687" s="73">
        <f t="shared" si="30"/>
        <v>3419.6888415162848</v>
      </c>
      <c r="E687" s="71">
        <f t="shared" si="31"/>
        <v>1224.2486052628299</v>
      </c>
      <c r="F687" s="73">
        <f>Normativy!$E$32</f>
        <v>60</v>
      </c>
      <c r="G687" s="53">
        <f t="shared" si="32"/>
        <v>4703.9374467791149</v>
      </c>
    </row>
    <row r="688" spans="1:7" x14ac:dyDescent="0.2">
      <c r="A688" s="72">
        <v>693</v>
      </c>
      <c r="B688" s="81">
        <f>IF(A688&lt;Normativy!$E$14,A688/0.61, IF(A688&lt;Normativy!$E$15,Normativy!$F$15,IF(A688&lt;Normativy!$E$16,Normativy!$F$16+Normativy!$G$16*A688+Normativy!$H$16*A688^2,IF(A688&lt;Normativy!$E$17,Normativy!$F$17+Normativy!$G$17*A688+Normativy!$H$17*A688^2,Normativy!$F$18))))</f>
        <v>82.42735660000001</v>
      </c>
      <c r="C688" s="71">
        <f>Normativy!$C$14</f>
        <v>23484</v>
      </c>
      <c r="D688" s="73">
        <f t="shared" si="30"/>
        <v>3418.8649451364299</v>
      </c>
      <c r="E688" s="71">
        <f t="shared" si="31"/>
        <v>1223.953650358842</v>
      </c>
      <c r="F688" s="73">
        <f>Normativy!$E$32</f>
        <v>60</v>
      </c>
      <c r="G688" s="53">
        <f t="shared" si="32"/>
        <v>4702.8185954952714</v>
      </c>
    </row>
    <row r="689" spans="1:7" x14ac:dyDescent="0.2">
      <c r="A689" s="72">
        <v>694</v>
      </c>
      <c r="B689" s="81">
        <f>IF(A689&lt;Normativy!$E$14,A689/0.61, IF(A689&lt;Normativy!$E$15,Normativy!$F$15,IF(A689&lt;Normativy!$E$16,Normativy!$F$16+Normativy!$G$16*A689+Normativy!$H$16*A689^2,IF(A689&lt;Normativy!$E$17,Normativy!$F$17+Normativy!$G$17*A689+Normativy!$H$17*A689^2,Normativy!$F$18))))</f>
        <v>82.447202400000009</v>
      </c>
      <c r="C689" s="71">
        <f>Normativy!$C$14</f>
        <v>23484</v>
      </c>
      <c r="D689" s="73">
        <f t="shared" si="30"/>
        <v>3418.0419928960491</v>
      </c>
      <c r="E689" s="71">
        <f t="shared" si="31"/>
        <v>1223.6590334567854</v>
      </c>
      <c r="F689" s="73">
        <f>Normativy!$E$32</f>
        <v>60</v>
      </c>
      <c r="G689" s="53">
        <f t="shared" si="32"/>
        <v>4701.7010263528346</v>
      </c>
    </row>
    <row r="690" spans="1:7" x14ac:dyDescent="0.2">
      <c r="A690" s="72">
        <v>695</v>
      </c>
      <c r="B690" s="81">
        <f>IF(A690&lt;Normativy!$E$14,A690/0.61, IF(A690&lt;Normativy!$E$15,Normativy!$F$15,IF(A690&lt;Normativy!$E$16,Normativy!$F$16+Normativy!$G$16*A690+Normativy!$H$16*A690^2,IF(A690&lt;Normativy!$E$17,Normativy!$F$17+Normativy!$G$17*A690+Normativy!$H$17*A690^2,Normativy!$F$18))))</f>
        <v>82.467034999999996</v>
      </c>
      <c r="C690" s="71">
        <f>Normativy!$C$14</f>
        <v>23484</v>
      </c>
      <c r="D690" s="73">
        <f t="shared" si="30"/>
        <v>3417.2199837183434</v>
      </c>
      <c r="E690" s="71">
        <f t="shared" si="31"/>
        <v>1223.3647541711669</v>
      </c>
      <c r="F690" s="73">
        <f>Normativy!$E$32</f>
        <v>60</v>
      </c>
      <c r="G690" s="53">
        <f t="shared" si="32"/>
        <v>4700.5847378895105</v>
      </c>
    </row>
    <row r="691" spans="1:7" x14ac:dyDescent="0.2">
      <c r="A691" s="72">
        <v>696</v>
      </c>
      <c r="B691" s="81">
        <f>IF(A691&lt;Normativy!$E$14,A691/0.61, IF(A691&lt;Normativy!$E$15,Normativy!$F$15,IF(A691&lt;Normativy!$E$16,Normativy!$F$16+Normativy!$G$16*A691+Normativy!$H$16*A691^2,IF(A691&lt;Normativy!$E$17,Normativy!$F$17+Normativy!$G$17*A691+Normativy!$H$17*A691^2,Normativy!$F$18))))</f>
        <v>82.486854399999999</v>
      </c>
      <c r="C691" s="71">
        <f>Normativy!$C$14</f>
        <v>23484</v>
      </c>
      <c r="D691" s="73">
        <f t="shared" si="30"/>
        <v>3416.3989165284502</v>
      </c>
      <c r="E691" s="71">
        <f t="shared" si="31"/>
        <v>1223.0708121171851</v>
      </c>
      <c r="F691" s="73">
        <f>Normativy!$E$32</f>
        <v>60</v>
      </c>
      <c r="G691" s="53">
        <f t="shared" si="32"/>
        <v>4699.4697286456358</v>
      </c>
    </row>
    <row r="692" spans="1:7" x14ac:dyDescent="0.2">
      <c r="A692" s="72">
        <v>697</v>
      </c>
      <c r="B692" s="81">
        <f>IF(A692&lt;Normativy!$E$14,A692/0.61, IF(A692&lt;Normativy!$E$15,Normativy!$F$15,IF(A692&lt;Normativy!$E$16,Normativy!$F$16+Normativy!$G$16*A692+Normativy!$H$16*A692^2,IF(A692&lt;Normativy!$E$17,Normativy!$F$17+Normativy!$G$17*A692+Normativy!$H$17*A692^2,Normativy!$F$18))))</f>
        <v>82.506660599999989</v>
      </c>
      <c r="C692" s="71">
        <f>Normativy!$C$14</f>
        <v>23484</v>
      </c>
      <c r="D692" s="73">
        <f t="shared" si="30"/>
        <v>3415.5787902534503</v>
      </c>
      <c r="E692" s="71">
        <f t="shared" si="31"/>
        <v>1222.7772069107352</v>
      </c>
      <c r="F692" s="73">
        <f>Normativy!$E$32</f>
        <v>60</v>
      </c>
      <c r="G692" s="53">
        <f t="shared" si="32"/>
        <v>4698.3559971641853</v>
      </c>
    </row>
    <row r="693" spans="1:7" x14ac:dyDescent="0.2">
      <c r="A693" s="72">
        <v>698</v>
      </c>
      <c r="B693" s="81">
        <f>IF(A693&lt;Normativy!$E$14,A693/0.61, IF(A693&lt;Normativy!$E$15,Normativy!$F$15,IF(A693&lt;Normativy!$E$16,Normativy!$F$16+Normativy!$G$16*A693+Normativy!$H$16*A693^2,IF(A693&lt;Normativy!$E$17,Normativy!$F$17+Normativy!$G$17*A693+Normativy!$H$17*A693^2,Normativy!$F$18))))</f>
        <v>82.526453600000011</v>
      </c>
      <c r="C693" s="71">
        <f>Normativy!$C$14</f>
        <v>23484</v>
      </c>
      <c r="D693" s="73">
        <f t="shared" si="30"/>
        <v>3414.7596038223546</v>
      </c>
      <c r="E693" s="71">
        <f t="shared" si="31"/>
        <v>1222.4839381684028</v>
      </c>
      <c r="F693" s="73">
        <f>Normativy!$E$32</f>
        <v>60</v>
      </c>
      <c r="G693" s="53">
        <f t="shared" si="32"/>
        <v>4697.2435419907579</v>
      </c>
    </row>
    <row r="694" spans="1:7" x14ac:dyDescent="0.2">
      <c r="A694" s="72">
        <v>699</v>
      </c>
      <c r="B694" s="81">
        <f>IF(A694&lt;Normativy!$E$14,A694/0.61, IF(A694&lt;Normativy!$E$15,Normativy!$F$15,IF(A694&lt;Normativy!$E$16,Normativy!$F$16+Normativy!$G$16*A694+Normativy!$H$16*A694^2,IF(A694&lt;Normativy!$E$17,Normativy!$F$17+Normativy!$G$17*A694+Normativy!$H$17*A694^2,Normativy!$F$18))))</f>
        <v>82.546233400000006</v>
      </c>
      <c r="C694" s="71">
        <f>Normativy!$C$14</f>
        <v>23484</v>
      </c>
      <c r="D694" s="73">
        <f t="shared" si="30"/>
        <v>3413.9413561661067</v>
      </c>
      <c r="E694" s="71">
        <f t="shared" si="31"/>
        <v>1222.1910055074661</v>
      </c>
      <c r="F694" s="73">
        <f>Normativy!$E$32</f>
        <v>60</v>
      </c>
      <c r="G694" s="53">
        <f t="shared" si="32"/>
        <v>4696.1323616735726</v>
      </c>
    </row>
    <row r="695" spans="1:7" x14ac:dyDescent="0.2">
      <c r="A695" s="72">
        <v>700</v>
      </c>
      <c r="B695" s="81">
        <f>IF(A695&lt;Normativy!$E$14,A695/0.61, IF(A695&lt;Normativy!$E$15,Normativy!$F$15,IF(A695&lt;Normativy!$E$16,Normativy!$F$16+Normativy!$G$16*A695+Normativy!$H$16*A695^2,IF(A695&lt;Normativy!$E$17,Normativy!$F$17+Normativy!$G$17*A695+Normativy!$H$17*A695^2,Normativy!$F$18))))</f>
        <v>82.566000000000003</v>
      </c>
      <c r="C695" s="71">
        <f>Normativy!$C$14</f>
        <v>23484</v>
      </c>
      <c r="D695" s="73">
        <f t="shared" si="30"/>
        <v>3413.1240462175715</v>
      </c>
      <c r="E695" s="71">
        <f t="shared" si="31"/>
        <v>1221.8984085458906</v>
      </c>
      <c r="F695" s="73">
        <f>Normativy!$E$32</f>
        <v>60</v>
      </c>
      <c r="G695" s="53">
        <f t="shared" si="32"/>
        <v>4695.0224547634625</v>
      </c>
    </row>
    <row r="696" spans="1:7" x14ac:dyDescent="0.2">
      <c r="A696" s="72">
        <v>701</v>
      </c>
      <c r="B696" s="81">
        <f>IF(A696&lt;Normativy!$E$14,A696/0.61, IF(A696&lt;Normativy!$E$15,Normativy!$F$15,IF(A696&lt;Normativy!$E$16,Normativy!$F$16+Normativy!$G$16*A696+Normativy!$H$16*A696^2,IF(A696&lt;Normativy!$E$17,Normativy!$F$17+Normativy!$G$17*A696+Normativy!$H$17*A696^2,Normativy!$F$18))))</f>
        <v>82.585753400000002</v>
      </c>
      <c r="C696" s="71">
        <f>Normativy!$C$14</f>
        <v>23484</v>
      </c>
      <c r="D696" s="73">
        <f t="shared" si="30"/>
        <v>3412.307672911536</v>
      </c>
      <c r="E696" s="71">
        <f t="shared" si="31"/>
        <v>1221.6061469023298</v>
      </c>
      <c r="F696" s="73">
        <f>Normativy!$E$32</f>
        <v>60</v>
      </c>
      <c r="G696" s="53">
        <f t="shared" si="32"/>
        <v>4693.9138198138662</v>
      </c>
    </row>
    <row r="697" spans="1:7" x14ac:dyDescent="0.2">
      <c r="A697" s="72">
        <v>702</v>
      </c>
      <c r="B697" s="81">
        <f>IF(A697&lt;Normativy!$E$14,A697/0.61, IF(A697&lt;Normativy!$E$15,Normativy!$F$15,IF(A697&lt;Normativy!$E$16,Normativy!$F$16+Normativy!$G$16*A697+Normativy!$H$16*A697^2,IF(A697&lt;Normativy!$E$17,Normativy!$F$17+Normativy!$G$17*A697+Normativy!$H$17*A697^2,Normativy!$F$18))))</f>
        <v>82.605493600000003</v>
      </c>
      <c r="C697" s="71">
        <f>Normativy!$C$14</f>
        <v>23484</v>
      </c>
      <c r="D697" s="73">
        <f t="shared" si="30"/>
        <v>3411.4922351847063</v>
      </c>
      <c r="E697" s="71">
        <f t="shared" si="31"/>
        <v>1221.3142201961248</v>
      </c>
      <c r="F697" s="73">
        <f>Normativy!$E$32</f>
        <v>60</v>
      </c>
      <c r="G697" s="53">
        <f t="shared" si="32"/>
        <v>4692.8064553808308</v>
      </c>
    </row>
    <row r="698" spans="1:7" x14ac:dyDescent="0.2">
      <c r="A698" s="72">
        <v>703</v>
      </c>
      <c r="B698" s="81">
        <f>IF(A698&lt;Normativy!$E$14,A698/0.61, IF(A698&lt;Normativy!$E$15,Normativy!$F$15,IF(A698&lt;Normativy!$E$16,Normativy!$F$16+Normativy!$G$16*A698+Normativy!$H$16*A698^2,IF(A698&lt;Normativy!$E$17,Normativy!$F$17+Normativy!$G$17*A698+Normativy!$H$17*A698^2,Normativy!$F$18))))</f>
        <v>82.625220600000006</v>
      </c>
      <c r="C698" s="71">
        <f>Normativy!$C$14</f>
        <v>23484</v>
      </c>
      <c r="D698" s="73">
        <f t="shared" si="30"/>
        <v>3410.6777319757011</v>
      </c>
      <c r="E698" s="71">
        <f t="shared" si="31"/>
        <v>1221.0226280473009</v>
      </c>
      <c r="F698" s="73">
        <f>Normativy!$E$32</f>
        <v>60</v>
      </c>
      <c r="G698" s="53">
        <f t="shared" si="32"/>
        <v>4691.7003600230018</v>
      </c>
    </row>
    <row r="699" spans="1:7" x14ac:dyDescent="0.2">
      <c r="A699" s="72">
        <v>704</v>
      </c>
      <c r="B699" s="81">
        <f>IF(A699&lt;Normativy!$E$14,A699/0.61, IF(A699&lt;Normativy!$E$15,Normativy!$F$15,IF(A699&lt;Normativy!$E$16,Normativy!$F$16+Normativy!$G$16*A699+Normativy!$H$16*A699^2,IF(A699&lt;Normativy!$E$17,Normativy!$F$17+Normativy!$G$17*A699+Normativy!$H$17*A699^2,Normativy!$F$18))))</f>
        <v>82.644934399999997</v>
      </c>
      <c r="C699" s="71">
        <f>Normativy!$C$14</f>
        <v>23484</v>
      </c>
      <c r="D699" s="73">
        <f t="shared" si="30"/>
        <v>3409.8641622250475</v>
      </c>
      <c r="E699" s="71">
        <f t="shared" si="31"/>
        <v>1220.7313700765669</v>
      </c>
      <c r="F699" s="73">
        <f>Normativy!$E$32</f>
        <v>60</v>
      </c>
      <c r="G699" s="53">
        <f t="shared" si="32"/>
        <v>4690.5955323016142</v>
      </c>
    </row>
    <row r="700" spans="1:7" x14ac:dyDescent="0.2">
      <c r="A700" s="72">
        <v>705</v>
      </c>
      <c r="B700" s="81">
        <f>IF(A700&lt;Normativy!$E$14,A700/0.61, IF(A700&lt;Normativy!$E$15,Normativy!$F$15,IF(A700&lt;Normativy!$E$16,Normativy!$F$16+Normativy!$G$16*A700+Normativy!$H$16*A700^2,IF(A700&lt;Normativy!$E$17,Normativy!$F$17+Normativy!$G$17*A700+Normativy!$H$17*A700^2,Normativy!$F$18))))</f>
        <v>82.66463499999999</v>
      </c>
      <c r="C700" s="71">
        <f>Normativy!$C$14</f>
        <v>23484</v>
      </c>
      <c r="D700" s="73">
        <f t="shared" si="30"/>
        <v>3409.0515248751781</v>
      </c>
      <c r="E700" s="71">
        <f t="shared" si="31"/>
        <v>1220.4404459053137</v>
      </c>
      <c r="F700" s="73">
        <f>Normativy!$E$32</f>
        <v>60</v>
      </c>
      <c r="G700" s="53">
        <f t="shared" si="32"/>
        <v>4689.491970780492</v>
      </c>
    </row>
    <row r="701" spans="1:7" x14ac:dyDescent="0.2">
      <c r="A701" s="72">
        <v>706</v>
      </c>
      <c r="B701" s="81">
        <f>IF(A701&lt;Normativy!$E$14,A701/0.61, IF(A701&lt;Normativy!$E$15,Normativy!$F$15,IF(A701&lt;Normativy!$E$16,Normativy!$F$16+Normativy!$G$16*A701+Normativy!$H$16*A701^2,IF(A701&lt;Normativy!$E$17,Normativy!$F$17+Normativy!$G$17*A701+Normativy!$H$17*A701^2,Normativy!$F$18))))</f>
        <v>82.684322399999999</v>
      </c>
      <c r="C701" s="71">
        <f>Normativy!$C$14</f>
        <v>23484</v>
      </c>
      <c r="D701" s="73">
        <f t="shared" si="30"/>
        <v>3408.2398188704269</v>
      </c>
      <c r="E701" s="71">
        <f t="shared" si="31"/>
        <v>1220.1498551556128</v>
      </c>
      <c r="F701" s="73">
        <f>Normativy!$E$32</f>
        <v>60</v>
      </c>
      <c r="G701" s="53">
        <f t="shared" si="32"/>
        <v>4688.3896740260398</v>
      </c>
    </row>
    <row r="702" spans="1:7" x14ac:dyDescent="0.2">
      <c r="A702" s="72">
        <v>707</v>
      </c>
      <c r="B702" s="81">
        <f>IF(A702&lt;Normativy!$E$14,A702/0.61, IF(A702&lt;Normativy!$E$15,Normativy!$F$15,IF(A702&lt;Normativy!$E$16,Normativy!$F$16+Normativy!$G$16*A702+Normativy!$H$16*A702^2,IF(A702&lt;Normativy!$E$17,Normativy!$F$17+Normativy!$G$17*A702+Normativy!$H$17*A702^2,Normativy!$F$18))))</f>
        <v>82.703996599999996</v>
      </c>
      <c r="C702" s="71">
        <f>Normativy!$C$14</f>
        <v>23484</v>
      </c>
      <c r="D702" s="73">
        <f t="shared" si="30"/>
        <v>3407.4290431570271</v>
      </c>
      <c r="E702" s="71">
        <f t="shared" si="31"/>
        <v>1219.8595974502157</v>
      </c>
      <c r="F702" s="73">
        <f>Normativy!$E$32</f>
        <v>60</v>
      </c>
      <c r="G702" s="53">
        <f t="shared" si="32"/>
        <v>4687.288640607243</v>
      </c>
    </row>
    <row r="703" spans="1:7" x14ac:dyDescent="0.2">
      <c r="A703" s="72">
        <v>708</v>
      </c>
      <c r="B703" s="81">
        <f>IF(A703&lt;Normativy!$E$14,A703/0.61, IF(A703&lt;Normativy!$E$15,Normativy!$F$15,IF(A703&lt;Normativy!$E$16,Normativy!$F$16+Normativy!$G$16*A703+Normativy!$H$16*A703^2,IF(A703&lt;Normativy!$E$17,Normativy!$F$17+Normativy!$G$17*A703+Normativy!$H$17*A703^2,Normativy!$F$18))))</f>
        <v>82.723657599999996</v>
      </c>
      <c r="C703" s="71">
        <f>Normativy!$C$14</f>
        <v>23484</v>
      </c>
      <c r="D703" s="73">
        <f t="shared" si="30"/>
        <v>3406.6191966831025</v>
      </c>
      <c r="E703" s="71">
        <f t="shared" si="31"/>
        <v>1219.5696724125507</v>
      </c>
      <c r="F703" s="73">
        <f>Normativy!$E$32</f>
        <v>60</v>
      </c>
      <c r="G703" s="53">
        <f t="shared" si="32"/>
        <v>4686.188869095653</v>
      </c>
    </row>
    <row r="704" spans="1:7" x14ac:dyDescent="0.2">
      <c r="A704" s="72">
        <v>709</v>
      </c>
      <c r="B704" s="81">
        <f>IF(A704&lt;Normativy!$E$14,A704/0.61, IF(A704&lt;Normativy!$E$15,Normativy!$F$15,IF(A704&lt;Normativy!$E$16,Normativy!$F$16+Normativy!$G$16*A704+Normativy!$H$16*A704^2,IF(A704&lt;Normativy!$E$17,Normativy!$F$17+Normativy!$G$17*A704+Normativy!$H$17*A704^2,Normativy!$F$18))))</f>
        <v>82.743305400000011</v>
      </c>
      <c r="C704" s="71">
        <f>Normativy!$C$14</f>
        <v>23484</v>
      </c>
      <c r="D704" s="73">
        <f t="shared" si="30"/>
        <v>3405.8102783986678</v>
      </c>
      <c r="E704" s="71">
        <f t="shared" si="31"/>
        <v>1219.2800796667229</v>
      </c>
      <c r="F704" s="73">
        <f>Normativy!$E$32</f>
        <v>60</v>
      </c>
      <c r="G704" s="53">
        <f t="shared" si="32"/>
        <v>4685.0903580653903</v>
      </c>
    </row>
    <row r="705" spans="1:7" x14ac:dyDescent="0.2">
      <c r="A705" s="72">
        <v>710</v>
      </c>
      <c r="B705" s="81">
        <f>IF(A705&lt;Normativy!$E$14,A705/0.61, IF(A705&lt;Normativy!$E$15,Normativy!$F$15,IF(A705&lt;Normativy!$E$16,Normativy!$F$16+Normativy!$G$16*A705+Normativy!$H$16*A705^2,IF(A705&lt;Normativy!$E$17,Normativy!$F$17+Normativy!$G$17*A705+Normativy!$H$17*A705^2,Normativy!$F$18))))</f>
        <v>82.76294</v>
      </c>
      <c r="C705" s="71">
        <f>Normativy!$C$14</f>
        <v>23484</v>
      </c>
      <c r="D705" s="73">
        <f t="shared" si="30"/>
        <v>3405.0022872556242</v>
      </c>
      <c r="E705" s="71">
        <f t="shared" si="31"/>
        <v>1218.9908188375134</v>
      </c>
      <c r="F705" s="73">
        <f>Normativy!$E$32</f>
        <v>60</v>
      </c>
      <c r="G705" s="53">
        <f t="shared" si="32"/>
        <v>4683.9931060931376</v>
      </c>
    </row>
    <row r="706" spans="1:7" x14ac:dyDescent="0.2">
      <c r="A706" s="72">
        <v>711</v>
      </c>
      <c r="B706" s="81">
        <f>IF(A706&lt;Normativy!$E$14,A706/0.61, IF(A706&lt;Normativy!$E$15,Normativy!$F$15,IF(A706&lt;Normativy!$E$16,Normativy!$F$16+Normativy!$G$16*A706+Normativy!$H$16*A706^2,IF(A706&lt;Normativy!$E$17,Normativy!$F$17+Normativy!$G$17*A706+Normativy!$H$17*A706^2,Normativy!$F$18))))</f>
        <v>82.782561400000006</v>
      </c>
      <c r="C706" s="71">
        <f>Normativy!$C$14</f>
        <v>23484</v>
      </c>
      <c r="D706" s="73">
        <f t="shared" si="30"/>
        <v>3404.1952222077534</v>
      </c>
      <c r="E706" s="71">
        <f t="shared" si="31"/>
        <v>1218.7018895503757</v>
      </c>
      <c r="F706" s="73">
        <f>Normativy!$E$32</f>
        <v>60</v>
      </c>
      <c r="G706" s="53">
        <f t="shared" si="32"/>
        <v>4682.8971117581295</v>
      </c>
    </row>
    <row r="707" spans="1:7" x14ac:dyDescent="0.2">
      <c r="A707" s="72">
        <v>712</v>
      </c>
      <c r="B707" s="81">
        <f>IF(A707&lt;Normativy!$E$14,A707/0.61, IF(A707&lt;Normativy!$E$15,Normativy!$F$15,IF(A707&lt;Normativy!$E$16,Normativy!$F$16+Normativy!$G$16*A707+Normativy!$H$16*A707^2,IF(A707&lt;Normativy!$E$17,Normativy!$F$17+Normativy!$G$17*A707+Normativy!$H$17*A707^2,Normativy!$F$18))))</f>
        <v>82.802169599999999</v>
      </c>
      <c r="C707" s="71">
        <f>Normativy!$C$14</f>
        <v>23484</v>
      </c>
      <c r="D707" s="73">
        <f t="shared" si="30"/>
        <v>3403.389082210716</v>
      </c>
      <c r="E707" s="71">
        <f t="shared" si="31"/>
        <v>1218.4132914314362</v>
      </c>
      <c r="F707" s="73">
        <f>Normativy!$E$32</f>
        <v>60</v>
      </c>
      <c r="G707" s="53">
        <f t="shared" si="32"/>
        <v>4681.8023736421519</v>
      </c>
    </row>
    <row r="708" spans="1:7" x14ac:dyDescent="0.2">
      <c r="A708" s="72">
        <v>713</v>
      </c>
      <c r="B708" s="81">
        <f>IF(A708&lt;Normativy!$E$14,A708/0.61, IF(A708&lt;Normativy!$E$15,Normativy!$F$15,IF(A708&lt;Normativy!$E$16,Normativy!$F$16+Normativy!$G$16*A708+Normativy!$H$16*A708^2,IF(A708&lt;Normativy!$E$17,Normativy!$F$17+Normativy!$G$17*A708+Normativy!$H$17*A708^2,Normativy!$F$18))))</f>
        <v>82.821764599999995</v>
      </c>
      <c r="C708" s="71">
        <f>Normativy!$C$14</f>
        <v>23484</v>
      </c>
      <c r="D708" s="73">
        <f t="shared" si="30"/>
        <v>3402.583866222044</v>
      </c>
      <c r="E708" s="71">
        <f t="shared" si="31"/>
        <v>1218.1250241074918</v>
      </c>
      <c r="F708" s="73">
        <f>Normativy!$E$32</f>
        <v>60</v>
      </c>
      <c r="G708" s="53">
        <f t="shared" si="32"/>
        <v>4680.7088903295353</v>
      </c>
    </row>
    <row r="709" spans="1:7" x14ac:dyDescent="0.2">
      <c r="A709" s="72">
        <v>714</v>
      </c>
      <c r="B709" s="81">
        <f>IF(A709&lt;Normativy!$E$14,A709/0.61, IF(A709&lt;Normativy!$E$15,Normativy!$F$15,IF(A709&lt;Normativy!$E$16,Normativy!$F$16+Normativy!$G$16*A709+Normativy!$H$16*A709^2,IF(A709&lt;Normativy!$E$17,Normativy!$F$17+Normativy!$G$17*A709+Normativy!$H$17*A709^2,Normativy!$F$18))))</f>
        <v>82.841346400000006</v>
      </c>
      <c r="C709" s="71">
        <f>Normativy!$C$14</f>
        <v>23484</v>
      </c>
      <c r="D709" s="73">
        <f t="shared" si="30"/>
        <v>3401.7795732011418</v>
      </c>
      <c r="E709" s="71">
        <f t="shared" si="31"/>
        <v>1217.8370872060086</v>
      </c>
      <c r="F709" s="73">
        <f>Normativy!$E$32</f>
        <v>60</v>
      </c>
      <c r="G709" s="53">
        <f t="shared" si="32"/>
        <v>4679.6166604071504</v>
      </c>
    </row>
    <row r="710" spans="1:7" x14ac:dyDescent="0.2">
      <c r="A710" s="72">
        <v>715</v>
      </c>
      <c r="B710" s="81">
        <f>IF(A710&lt;Normativy!$E$14,A710/0.61, IF(A710&lt;Normativy!$E$15,Normativy!$F$15,IF(A710&lt;Normativy!$E$16,Normativy!$F$16+Normativy!$G$16*A710+Normativy!$H$16*A710^2,IF(A710&lt;Normativy!$E$17,Normativy!$F$17+Normativy!$G$17*A710+Normativy!$H$17*A710^2,Normativy!$F$18))))</f>
        <v>82.860915000000006</v>
      </c>
      <c r="C710" s="71">
        <f>Normativy!$C$14</f>
        <v>23484</v>
      </c>
      <c r="D710" s="73">
        <f t="shared" ref="D710:D773" si="33">C710/B710*12</f>
        <v>3400.9762021092815</v>
      </c>
      <c r="E710" s="71">
        <f t="shared" si="31"/>
        <v>1217.5494803551228</v>
      </c>
      <c r="F710" s="73">
        <f>Normativy!$E$32</f>
        <v>60</v>
      </c>
      <c r="G710" s="53">
        <f t="shared" si="32"/>
        <v>4678.5256824644039</v>
      </c>
    </row>
    <row r="711" spans="1:7" x14ac:dyDescent="0.2">
      <c r="A711" s="72">
        <v>716</v>
      </c>
      <c r="B711" s="81">
        <f>IF(A711&lt;Normativy!$E$14,A711/0.61, IF(A711&lt;Normativy!$E$15,Normativy!$F$15,IF(A711&lt;Normativy!$E$16,Normativy!$F$16+Normativy!$G$16*A711+Normativy!$H$16*A711^2,IF(A711&lt;Normativy!$E$17,Normativy!$F$17+Normativy!$G$17*A711+Normativy!$H$17*A711^2,Normativy!$F$18))))</f>
        <v>82.880470399999993</v>
      </c>
      <c r="C711" s="71">
        <f>Normativy!$C$14</f>
        <v>23484</v>
      </c>
      <c r="D711" s="73">
        <f t="shared" si="33"/>
        <v>3400.1737519095932</v>
      </c>
      <c r="E711" s="71">
        <f t="shared" ref="E711:E774" si="34">D711*0.358</f>
        <v>1217.2622031836343</v>
      </c>
      <c r="F711" s="73">
        <f>Normativy!$E$32</f>
        <v>60</v>
      </c>
      <c r="G711" s="53">
        <f t="shared" ref="G711:G774" si="35">D711+E711+F711</f>
        <v>4677.4359550932277</v>
      </c>
    </row>
    <row r="712" spans="1:7" x14ac:dyDescent="0.2">
      <c r="A712" s="72">
        <v>717</v>
      </c>
      <c r="B712" s="81">
        <f>IF(A712&lt;Normativy!$E$14,A712/0.61, IF(A712&lt;Normativy!$E$15,Normativy!$F$15,IF(A712&lt;Normativy!$E$16,Normativy!$F$16+Normativy!$G$16*A712+Normativy!$H$16*A712^2,IF(A712&lt;Normativy!$E$17,Normativy!$F$17+Normativy!$G$17*A712+Normativy!$H$17*A712^2,Normativy!$F$18))))</f>
        <v>82.900012600000011</v>
      </c>
      <c r="C712" s="71">
        <f>Normativy!$C$14</f>
        <v>23484</v>
      </c>
      <c r="D712" s="73">
        <f t="shared" si="33"/>
        <v>3399.3722215670682</v>
      </c>
      <c r="E712" s="71">
        <f t="shared" si="34"/>
        <v>1216.9752553210103</v>
      </c>
      <c r="F712" s="73">
        <f>Normativy!$E$32</f>
        <v>60</v>
      </c>
      <c r="G712" s="53">
        <f t="shared" si="35"/>
        <v>4676.3474768880787</v>
      </c>
    </row>
    <row r="713" spans="1:7" x14ac:dyDescent="0.2">
      <c r="A713" s="72">
        <v>718</v>
      </c>
      <c r="B713" s="81">
        <f>IF(A713&lt;Normativy!$E$14,A713/0.61, IF(A713&lt;Normativy!$E$15,Normativy!$F$15,IF(A713&lt;Normativy!$E$16,Normativy!$F$16+Normativy!$G$16*A713+Normativy!$H$16*A713^2,IF(A713&lt;Normativy!$E$17,Normativy!$F$17+Normativy!$G$17*A713+Normativy!$H$17*A713^2,Normativy!$F$18))))</f>
        <v>82.919541600000002</v>
      </c>
      <c r="C713" s="71">
        <f>Normativy!$C$14</f>
        <v>23484</v>
      </c>
      <c r="D713" s="73">
        <f t="shared" si="33"/>
        <v>3398.5716100485533</v>
      </c>
      <c r="E713" s="71">
        <f t="shared" si="34"/>
        <v>1216.688636397382</v>
      </c>
      <c r="F713" s="73">
        <f>Normativy!$E$32</f>
        <v>60</v>
      </c>
      <c r="G713" s="53">
        <f t="shared" si="35"/>
        <v>4675.2602464459351</v>
      </c>
    </row>
    <row r="714" spans="1:7" x14ac:dyDescent="0.2">
      <c r="A714" s="72">
        <v>719</v>
      </c>
      <c r="B714" s="81">
        <f>IF(A714&lt;Normativy!$E$14,A714/0.61, IF(A714&lt;Normativy!$E$15,Normativy!$F$15,IF(A714&lt;Normativy!$E$16,Normativy!$F$16+Normativy!$G$16*A714+Normativy!$H$16*A714^2,IF(A714&lt;Normativy!$E$17,Normativy!$F$17+Normativy!$G$17*A714+Normativy!$H$17*A714^2,Normativy!$F$18))))</f>
        <v>82.939057399999996</v>
      </c>
      <c r="C714" s="71">
        <f>Normativy!$C$14</f>
        <v>23484</v>
      </c>
      <c r="D714" s="73">
        <f t="shared" si="33"/>
        <v>3397.771916322743</v>
      </c>
      <c r="E714" s="71">
        <f t="shared" si="34"/>
        <v>1216.4023460435419</v>
      </c>
      <c r="F714" s="73">
        <f>Normativy!$E$32</f>
        <v>60</v>
      </c>
      <c r="G714" s="53">
        <f t="shared" si="35"/>
        <v>4674.1742623662849</v>
      </c>
    </row>
    <row r="715" spans="1:7" x14ac:dyDescent="0.2">
      <c r="A715" s="72">
        <v>720</v>
      </c>
      <c r="B715" s="81">
        <f>IF(A715&lt;Normativy!$E$14,A715/0.61, IF(A715&lt;Normativy!$E$15,Normativy!$F$15,IF(A715&lt;Normativy!$E$16,Normativy!$F$16+Normativy!$G$16*A715+Normativy!$H$16*A715^2,IF(A715&lt;Normativy!$E$17,Normativy!$F$17+Normativy!$G$17*A715+Normativy!$H$17*A715^2,Normativy!$F$18))))</f>
        <v>82.958559999999991</v>
      </c>
      <c r="C715" s="71">
        <f>Normativy!$C$14</f>
        <v>23484</v>
      </c>
      <c r="D715" s="73">
        <f t="shared" si="33"/>
        <v>3396.9731393601824</v>
      </c>
      <c r="E715" s="71">
        <f t="shared" si="34"/>
        <v>1216.1163838909451</v>
      </c>
      <c r="F715" s="73">
        <f>Normativy!$E$32</f>
        <v>60</v>
      </c>
      <c r="G715" s="53">
        <f t="shared" si="35"/>
        <v>4673.0895232511275</v>
      </c>
    </row>
    <row r="716" spans="1:7" x14ac:dyDescent="0.2">
      <c r="A716" s="72">
        <v>721</v>
      </c>
      <c r="B716" s="81">
        <f>IF(A716&lt;Normativy!$E$14,A716/0.61, IF(A716&lt;Normativy!$E$15,Normativy!$F$15,IF(A716&lt;Normativy!$E$16,Normativy!$F$16+Normativy!$G$16*A716+Normativy!$H$16*A716^2,IF(A716&lt;Normativy!$E$17,Normativy!$F$17+Normativy!$G$17*A716+Normativy!$H$17*A716^2,Normativy!$F$18))))</f>
        <v>82.978049400000003</v>
      </c>
      <c r="C716" s="71">
        <f>Normativy!$C$14</f>
        <v>23484</v>
      </c>
      <c r="D716" s="73">
        <f t="shared" si="33"/>
        <v>3396.1752781332552</v>
      </c>
      <c r="E716" s="71">
        <f t="shared" si="34"/>
        <v>1215.8307495717054</v>
      </c>
      <c r="F716" s="73">
        <f>Normativy!$E$32</f>
        <v>60</v>
      </c>
      <c r="G716" s="53">
        <f t="shared" si="35"/>
        <v>4672.0060277049606</v>
      </c>
    </row>
    <row r="717" spans="1:7" x14ac:dyDescent="0.2">
      <c r="A717" s="72">
        <v>722</v>
      </c>
      <c r="B717" s="81">
        <f>IF(A717&lt;Normativy!$E$14,A717/0.61, IF(A717&lt;Normativy!$E$15,Normativy!$F$15,IF(A717&lt;Normativy!$E$16,Normativy!$F$16+Normativy!$G$16*A717+Normativy!$H$16*A717^2,IF(A717&lt;Normativy!$E$17,Normativy!$F$17+Normativy!$G$17*A717+Normativy!$H$17*A717^2,Normativy!$F$18))))</f>
        <v>82.997525600000003</v>
      </c>
      <c r="C717" s="71">
        <f>Normativy!$C$14</f>
        <v>23484</v>
      </c>
      <c r="D717" s="73">
        <f t="shared" si="33"/>
        <v>3395.3783316161898</v>
      </c>
      <c r="E717" s="71">
        <f t="shared" si="34"/>
        <v>1215.545442718596</v>
      </c>
      <c r="F717" s="73">
        <f>Normativy!$E$32</f>
        <v>60</v>
      </c>
      <c r="G717" s="53">
        <f t="shared" si="35"/>
        <v>4670.9237743347858</v>
      </c>
    </row>
    <row r="718" spans="1:7" x14ac:dyDescent="0.2">
      <c r="A718" s="72">
        <v>723</v>
      </c>
      <c r="B718" s="81">
        <f>IF(A718&lt;Normativy!$E$14,A718/0.61, IF(A718&lt;Normativy!$E$15,Normativy!$F$15,IF(A718&lt;Normativy!$E$16,Normativy!$F$16+Normativy!$G$16*A718+Normativy!$H$16*A718^2,IF(A718&lt;Normativy!$E$17,Normativy!$F$17+Normativy!$G$17*A718+Normativy!$H$17*A718^2,Normativy!$F$18))))</f>
        <v>83.016988600000005</v>
      </c>
      <c r="C718" s="71">
        <f>Normativy!$C$14</f>
        <v>23484</v>
      </c>
      <c r="D718" s="73">
        <f t="shared" si="33"/>
        <v>3394.5822987850465</v>
      </c>
      <c r="E718" s="71">
        <f t="shared" si="34"/>
        <v>1215.2604629650466</v>
      </c>
      <c r="F718" s="73">
        <f>Normativy!$E$32</f>
        <v>60</v>
      </c>
      <c r="G718" s="53">
        <f t="shared" si="35"/>
        <v>4669.8427617500929</v>
      </c>
    </row>
    <row r="719" spans="1:7" x14ac:dyDescent="0.2">
      <c r="A719" s="72">
        <v>724</v>
      </c>
      <c r="B719" s="81">
        <f>IF(A719&lt;Normativy!$E$14,A719/0.61, IF(A719&lt;Normativy!$E$15,Normativy!$F$15,IF(A719&lt;Normativy!$E$16,Normativy!$F$16+Normativy!$G$16*A719+Normativy!$H$16*A719^2,IF(A719&lt;Normativy!$E$17,Normativy!$F$17+Normativy!$G$17*A719+Normativy!$H$17*A719^2,Normativy!$F$18))))</f>
        <v>83.036438400000009</v>
      </c>
      <c r="C719" s="71">
        <f>Normativy!$C$14</f>
        <v>23484</v>
      </c>
      <c r="D719" s="73">
        <f t="shared" si="33"/>
        <v>3393.7871786177184</v>
      </c>
      <c r="E719" s="71">
        <f t="shared" si="34"/>
        <v>1214.9758099451431</v>
      </c>
      <c r="F719" s="73">
        <f>Normativy!$E$32</f>
        <v>60</v>
      </c>
      <c r="G719" s="53">
        <f t="shared" si="35"/>
        <v>4668.7629885628612</v>
      </c>
    </row>
    <row r="720" spans="1:7" x14ac:dyDescent="0.2">
      <c r="A720" s="72">
        <v>725</v>
      </c>
      <c r="B720" s="81">
        <f>IF(A720&lt;Normativy!$E$14,A720/0.61, IF(A720&lt;Normativy!$E$15,Normativy!$F$15,IF(A720&lt;Normativy!$E$16,Normativy!$F$16+Normativy!$G$16*A720+Normativy!$H$16*A720^2,IF(A720&lt;Normativy!$E$17,Normativy!$F$17+Normativy!$G$17*A720+Normativy!$H$17*A720^2,Normativy!$F$18))))</f>
        <v>83.055875</v>
      </c>
      <c r="C720" s="71">
        <f>Normativy!$C$14</f>
        <v>23484</v>
      </c>
      <c r="D720" s="73">
        <f t="shared" si="33"/>
        <v>3392.9929700939274</v>
      </c>
      <c r="E720" s="71">
        <f t="shared" si="34"/>
        <v>1214.6914832936259</v>
      </c>
      <c r="F720" s="73">
        <f>Normativy!$E$32</f>
        <v>60</v>
      </c>
      <c r="G720" s="53">
        <f t="shared" si="35"/>
        <v>4667.6844533875537</v>
      </c>
    </row>
    <row r="721" spans="1:7" x14ac:dyDescent="0.2">
      <c r="A721" s="72">
        <v>726</v>
      </c>
      <c r="B721" s="81">
        <f>IF(A721&lt;Normativy!$E$14,A721/0.61, IF(A721&lt;Normativy!$E$15,Normativy!$F$15,IF(A721&lt;Normativy!$E$16,Normativy!$F$16+Normativy!$G$16*A721+Normativy!$H$16*A721^2,IF(A721&lt;Normativy!$E$17,Normativy!$F$17+Normativy!$G$17*A721+Normativy!$H$17*A721^2,Normativy!$F$18))))</f>
        <v>83.075298400000008</v>
      </c>
      <c r="C721" s="71">
        <f>Normativy!$C$14</f>
        <v>23484</v>
      </c>
      <c r="D721" s="73">
        <f t="shared" si="33"/>
        <v>3392.1996721952182</v>
      </c>
      <c r="E721" s="71">
        <f t="shared" si="34"/>
        <v>1214.407482645888</v>
      </c>
      <c r="F721" s="73">
        <f>Normativy!$E$32</f>
        <v>60</v>
      </c>
      <c r="G721" s="53">
        <f t="shared" si="35"/>
        <v>4666.6071548411064</v>
      </c>
    </row>
    <row r="722" spans="1:7" x14ac:dyDescent="0.2">
      <c r="A722" s="72">
        <v>727</v>
      </c>
      <c r="B722" s="81">
        <f>IF(A722&lt;Normativy!$E$14,A722/0.61, IF(A722&lt;Normativy!$E$15,Normativy!$F$15,IF(A722&lt;Normativy!$E$16,Normativy!$F$16+Normativy!$G$16*A722+Normativy!$H$16*A722^2,IF(A722&lt;Normativy!$E$17,Normativy!$F$17+Normativy!$G$17*A722+Normativy!$H$17*A722^2,Normativy!$F$18))))</f>
        <v>83.094708600000004</v>
      </c>
      <c r="C722" s="71">
        <f>Normativy!$C$14</f>
        <v>23484</v>
      </c>
      <c r="D722" s="73">
        <f t="shared" si="33"/>
        <v>3391.4072839049581</v>
      </c>
      <c r="E722" s="71">
        <f t="shared" si="34"/>
        <v>1214.123807637975</v>
      </c>
      <c r="F722" s="73">
        <f>Normativy!$E$32</f>
        <v>60</v>
      </c>
      <c r="G722" s="53">
        <f t="shared" si="35"/>
        <v>4665.5310915429327</v>
      </c>
    </row>
    <row r="723" spans="1:7" x14ac:dyDescent="0.2">
      <c r="A723" s="72">
        <v>728</v>
      </c>
      <c r="B723" s="81">
        <f>IF(A723&lt;Normativy!$E$14,A723/0.61, IF(A723&lt;Normativy!$E$15,Normativy!$F$15,IF(A723&lt;Normativy!$E$16,Normativy!$F$16+Normativy!$G$16*A723+Normativy!$H$16*A723^2,IF(A723&lt;Normativy!$E$17,Normativy!$F$17+Normativy!$G$17*A723+Normativy!$H$17*A723^2,Normativy!$F$18))))</f>
        <v>83.114105599999988</v>
      </c>
      <c r="C723" s="71">
        <f>Normativy!$C$14</f>
        <v>23484</v>
      </c>
      <c r="D723" s="73">
        <f t="shared" si="33"/>
        <v>3390.6158042083298</v>
      </c>
      <c r="E723" s="71">
        <f t="shared" si="34"/>
        <v>1213.8404579065821</v>
      </c>
      <c r="F723" s="73">
        <f>Normativy!$E$32</f>
        <v>60</v>
      </c>
      <c r="G723" s="53">
        <f t="shared" si="35"/>
        <v>4664.4562621149116</v>
      </c>
    </row>
    <row r="724" spans="1:7" x14ac:dyDescent="0.2">
      <c r="A724" s="72">
        <v>729</v>
      </c>
      <c r="B724" s="81">
        <f>IF(A724&lt;Normativy!$E$14,A724/0.61, IF(A724&lt;Normativy!$E$15,Normativy!$F$15,IF(A724&lt;Normativy!$E$16,Normativy!$F$16+Normativy!$G$16*A724+Normativy!$H$16*A724^2,IF(A724&lt;Normativy!$E$17,Normativy!$F$17+Normativy!$G$17*A724+Normativy!$H$17*A724^2,Normativy!$F$18))))</f>
        <v>83.133489400000002</v>
      </c>
      <c r="C724" s="71">
        <f>Normativy!$C$14</f>
        <v>23484</v>
      </c>
      <c r="D724" s="73">
        <f t="shared" si="33"/>
        <v>3389.825232092327</v>
      </c>
      <c r="E724" s="71">
        <f t="shared" si="34"/>
        <v>1213.5574330890531</v>
      </c>
      <c r="F724" s="73">
        <f>Normativy!$E$32</f>
        <v>60</v>
      </c>
      <c r="G724" s="53">
        <f t="shared" si="35"/>
        <v>4663.3826651813797</v>
      </c>
    </row>
    <row r="725" spans="1:7" x14ac:dyDescent="0.2">
      <c r="A725" s="72">
        <v>730</v>
      </c>
      <c r="B725" s="81">
        <f>IF(A725&lt;Normativy!$E$14,A725/0.61, IF(A725&lt;Normativy!$E$15,Normativy!$F$15,IF(A725&lt;Normativy!$E$16,Normativy!$F$16+Normativy!$G$16*A725+Normativy!$H$16*A725^2,IF(A725&lt;Normativy!$E$17,Normativy!$F$17+Normativy!$G$17*A725+Normativy!$H$17*A725^2,Normativy!$F$18))))</f>
        <v>83.152860000000004</v>
      </c>
      <c r="C725" s="71">
        <f>Normativy!$C$14</f>
        <v>23484</v>
      </c>
      <c r="D725" s="73">
        <f t="shared" si="33"/>
        <v>3389.0355665457564</v>
      </c>
      <c r="E725" s="71">
        <f t="shared" si="34"/>
        <v>1213.2747328233806</v>
      </c>
      <c r="F725" s="73">
        <f>Normativy!$E$32</f>
        <v>60</v>
      </c>
      <c r="G725" s="53">
        <f t="shared" si="35"/>
        <v>4662.3102993691373</v>
      </c>
    </row>
    <row r="726" spans="1:7" x14ac:dyDescent="0.2">
      <c r="A726" s="72">
        <v>731</v>
      </c>
      <c r="B726" s="81">
        <f>IF(A726&lt;Normativy!$E$14,A726/0.61, IF(A726&lt;Normativy!$E$15,Normativy!$F$15,IF(A726&lt;Normativy!$E$16,Normativy!$F$16+Normativy!$G$16*A726+Normativy!$H$16*A726^2,IF(A726&lt;Normativy!$E$17,Normativy!$F$17+Normativy!$G$17*A726+Normativy!$H$17*A726^2,Normativy!$F$18))))</f>
        <v>83.172217399999994</v>
      </c>
      <c r="C726" s="71">
        <f>Normativy!$C$14</f>
        <v>23484</v>
      </c>
      <c r="D726" s="73">
        <f t="shared" si="33"/>
        <v>3388.2468065592302</v>
      </c>
      <c r="E726" s="71">
        <f t="shared" si="34"/>
        <v>1212.9923567482044</v>
      </c>
      <c r="F726" s="73">
        <f>Normativy!$E$32</f>
        <v>60</v>
      </c>
      <c r="G726" s="53">
        <f t="shared" si="35"/>
        <v>4661.2391633074349</v>
      </c>
    </row>
    <row r="727" spans="1:7" x14ac:dyDescent="0.2">
      <c r="A727" s="72">
        <v>732</v>
      </c>
      <c r="B727" s="81">
        <f>IF(A727&lt;Normativy!$E$14,A727/0.61, IF(A727&lt;Normativy!$E$15,Normativy!$F$15,IF(A727&lt;Normativy!$E$16,Normativy!$F$16+Normativy!$G$16*A727+Normativy!$H$16*A727^2,IF(A727&lt;Normativy!$E$17,Normativy!$F$17+Normativy!$G$17*A727+Normativy!$H$17*A727^2,Normativy!$F$18))))</f>
        <v>83.191561600000014</v>
      </c>
      <c r="C727" s="71">
        <f>Normativy!$C$14</f>
        <v>23484</v>
      </c>
      <c r="D727" s="73">
        <f t="shared" si="33"/>
        <v>3387.4589511251575</v>
      </c>
      <c r="E727" s="71">
        <f t="shared" si="34"/>
        <v>1212.7103045028064</v>
      </c>
      <c r="F727" s="73">
        <f>Normativy!$E$32</f>
        <v>60</v>
      </c>
      <c r="G727" s="53">
        <f t="shared" si="35"/>
        <v>4660.169255627964</v>
      </c>
    </row>
    <row r="728" spans="1:7" x14ac:dyDescent="0.2">
      <c r="A728" s="72">
        <v>733</v>
      </c>
      <c r="B728" s="81">
        <f>IF(A728&lt;Normativy!$E$14,A728/0.61, IF(A728&lt;Normativy!$E$15,Normativy!$F$15,IF(A728&lt;Normativy!$E$16,Normativy!$F$16+Normativy!$G$16*A728+Normativy!$H$16*A728^2,IF(A728&lt;Normativy!$E$17,Normativy!$F$17+Normativy!$G$17*A728+Normativy!$H$17*A728^2,Normativy!$F$18))))</f>
        <v>83.210892600000008</v>
      </c>
      <c r="C728" s="71">
        <f>Normativy!$C$14</f>
        <v>23484</v>
      </c>
      <c r="D728" s="73">
        <f t="shared" si="33"/>
        <v>3386.671999237753</v>
      </c>
      <c r="E728" s="71">
        <f t="shared" si="34"/>
        <v>1212.4285757271155</v>
      </c>
      <c r="F728" s="73">
        <f>Normativy!$E$32</f>
        <v>60</v>
      </c>
      <c r="G728" s="53">
        <f t="shared" si="35"/>
        <v>4659.1005749648684</v>
      </c>
    </row>
    <row r="729" spans="1:7" x14ac:dyDescent="0.2">
      <c r="A729" s="72">
        <v>734</v>
      </c>
      <c r="B729" s="81">
        <f>IF(A729&lt;Normativy!$E$14,A729/0.61, IF(A729&lt;Normativy!$E$15,Normativy!$F$15,IF(A729&lt;Normativy!$E$16,Normativy!$F$16+Normativy!$G$16*A729+Normativy!$H$16*A729^2,IF(A729&lt;Normativy!$E$17,Normativy!$F$17+Normativy!$G$17*A729+Normativy!$H$17*A729^2,Normativy!$F$18))))</f>
        <v>83.230210400000004</v>
      </c>
      <c r="C729" s="71">
        <f>Normativy!$C$14</f>
        <v>23484</v>
      </c>
      <c r="D729" s="73">
        <f t="shared" si="33"/>
        <v>3385.8859498930206</v>
      </c>
      <c r="E729" s="71">
        <f t="shared" si="34"/>
        <v>1212.1471700617012</v>
      </c>
      <c r="F729" s="73">
        <f>Normativy!$E$32</f>
        <v>60</v>
      </c>
      <c r="G729" s="53">
        <f t="shared" si="35"/>
        <v>4658.0331199547218</v>
      </c>
    </row>
    <row r="730" spans="1:7" x14ac:dyDescent="0.2">
      <c r="A730" s="72">
        <v>735</v>
      </c>
      <c r="B730" s="81">
        <f>IF(A730&lt;Normativy!$E$14,A730/0.61, IF(A730&lt;Normativy!$E$15,Normativy!$F$15,IF(A730&lt;Normativy!$E$16,Normativy!$F$16+Normativy!$G$16*A730+Normativy!$H$16*A730^2,IF(A730&lt;Normativy!$E$17,Normativy!$F$17+Normativy!$G$17*A730+Normativy!$H$17*A730^2,Normativy!$F$18))))</f>
        <v>83.249515000000002</v>
      </c>
      <c r="C730" s="71">
        <f>Normativy!$C$14</f>
        <v>23484</v>
      </c>
      <c r="D730" s="73">
        <f t="shared" si="33"/>
        <v>3385.1008020887566</v>
      </c>
      <c r="E730" s="71">
        <f t="shared" si="34"/>
        <v>1211.8660871477748</v>
      </c>
      <c r="F730" s="73">
        <f>Normativy!$E$32</f>
        <v>60</v>
      </c>
      <c r="G730" s="53">
        <f t="shared" si="35"/>
        <v>4656.9668892365316</v>
      </c>
    </row>
    <row r="731" spans="1:7" x14ac:dyDescent="0.2">
      <c r="A731" s="72">
        <v>736</v>
      </c>
      <c r="B731" s="81">
        <f>IF(A731&lt;Normativy!$E$14,A731/0.61, IF(A731&lt;Normativy!$E$15,Normativy!$F$15,IF(A731&lt;Normativy!$E$16,Normativy!$F$16+Normativy!$G$16*A731+Normativy!$H$16*A731^2,IF(A731&lt;Normativy!$E$17,Normativy!$F$17+Normativy!$G$17*A731+Normativy!$H$17*A731^2,Normativy!$F$18))))</f>
        <v>83.268806399999988</v>
      </c>
      <c r="C731" s="71">
        <f>Normativy!$C$14</f>
        <v>23484</v>
      </c>
      <c r="D731" s="73">
        <f t="shared" si="33"/>
        <v>3384.3165548245452</v>
      </c>
      <c r="E731" s="71">
        <f t="shared" si="34"/>
        <v>1211.5853266271872</v>
      </c>
      <c r="F731" s="73">
        <f>Normativy!$E$32</f>
        <v>60</v>
      </c>
      <c r="G731" s="53">
        <f t="shared" si="35"/>
        <v>4655.9018814517322</v>
      </c>
    </row>
    <row r="732" spans="1:7" x14ac:dyDescent="0.2">
      <c r="A732" s="72">
        <v>737</v>
      </c>
      <c r="B732" s="81">
        <f>IF(A732&lt;Normativy!$E$14,A732/0.61, IF(A732&lt;Normativy!$E$15,Normativy!$F$15,IF(A732&lt;Normativy!$E$16,Normativy!$F$16+Normativy!$G$16*A732+Normativy!$H$16*A732^2,IF(A732&lt;Normativy!$E$17,Normativy!$F$17+Normativy!$G$17*A732+Normativy!$H$17*A732^2,Normativy!$F$18))))</f>
        <v>83.288084600000005</v>
      </c>
      <c r="C732" s="71">
        <f>Normativy!$C$14</f>
        <v>23484</v>
      </c>
      <c r="D732" s="73">
        <f t="shared" si="33"/>
        <v>3383.5332071017515</v>
      </c>
      <c r="E732" s="71">
        <f t="shared" si="34"/>
        <v>1211.304888142427</v>
      </c>
      <c r="F732" s="73">
        <f>Normativy!$E$32</f>
        <v>60</v>
      </c>
      <c r="G732" s="53">
        <f t="shared" si="35"/>
        <v>4654.8380952441785</v>
      </c>
    </row>
    <row r="733" spans="1:7" x14ac:dyDescent="0.2">
      <c r="A733" s="72">
        <v>738</v>
      </c>
      <c r="B733" s="81">
        <f>IF(A733&lt;Normativy!$E$14,A733/0.61, IF(A733&lt;Normativy!$E$15,Normativy!$F$15,IF(A733&lt;Normativy!$E$16,Normativy!$F$16+Normativy!$G$16*A733+Normativy!$H$16*A733^2,IF(A733&lt;Normativy!$E$17,Normativy!$F$17+Normativy!$G$17*A733+Normativy!$H$17*A733^2,Normativy!$F$18))))</f>
        <v>83.307349599999995</v>
      </c>
      <c r="C733" s="71">
        <f>Normativy!$C$14</f>
        <v>23484</v>
      </c>
      <c r="D733" s="73">
        <f t="shared" si="33"/>
        <v>3382.7507579235244</v>
      </c>
      <c r="E733" s="71">
        <f t="shared" si="34"/>
        <v>1211.0247713366216</v>
      </c>
      <c r="F733" s="73">
        <f>Normativy!$E$32</f>
        <v>60</v>
      </c>
      <c r="G733" s="53">
        <f t="shared" si="35"/>
        <v>4653.775529260146</v>
      </c>
    </row>
    <row r="734" spans="1:7" x14ac:dyDescent="0.2">
      <c r="A734" s="72">
        <v>739</v>
      </c>
      <c r="B734" s="81">
        <f>IF(A734&lt;Normativy!$E$14,A734/0.61, IF(A734&lt;Normativy!$E$15,Normativy!$F$15,IF(A734&lt;Normativy!$E$16,Normativy!$F$16+Normativy!$G$16*A734+Normativy!$H$16*A734^2,IF(A734&lt;Normativy!$E$17,Normativy!$F$17+Normativy!$G$17*A734+Normativy!$H$17*A734^2,Normativy!$F$18))))</f>
        <v>83.326601400000001</v>
      </c>
      <c r="C734" s="71">
        <f>Normativy!$C$14</f>
        <v>23484</v>
      </c>
      <c r="D734" s="73">
        <f t="shared" si="33"/>
        <v>3381.9692062947861</v>
      </c>
      <c r="E734" s="71">
        <f t="shared" si="34"/>
        <v>1210.7449758535333</v>
      </c>
      <c r="F734" s="73">
        <f>Normativy!$E$32</f>
        <v>60</v>
      </c>
      <c r="G734" s="53">
        <f t="shared" si="35"/>
        <v>4652.7141821483192</v>
      </c>
    </row>
    <row r="735" spans="1:7" x14ac:dyDescent="0.2">
      <c r="A735" s="72">
        <v>740</v>
      </c>
      <c r="B735" s="81">
        <f>IF(A735&lt;Normativy!$E$14,A735/0.61, IF(A735&lt;Normativy!$E$15,Normativy!$F$15,IF(A735&lt;Normativy!$E$16,Normativy!$F$16+Normativy!$G$16*A735+Normativy!$H$16*A735^2,IF(A735&lt;Normativy!$E$17,Normativy!$F$17+Normativy!$G$17*A735+Normativy!$H$17*A735^2,Normativy!$F$18))))</f>
        <v>83.34584000000001</v>
      </c>
      <c r="C735" s="71">
        <f>Normativy!$C$14</f>
        <v>23484</v>
      </c>
      <c r="D735" s="73">
        <f t="shared" si="33"/>
        <v>3381.188551222232</v>
      </c>
      <c r="E735" s="71">
        <f t="shared" si="34"/>
        <v>1210.4655013375591</v>
      </c>
      <c r="F735" s="73">
        <f>Normativy!$E$32</f>
        <v>60</v>
      </c>
      <c r="G735" s="53">
        <f t="shared" si="35"/>
        <v>4651.6540525597911</v>
      </c>
    </row>
    <row r="736" spans="1:7" x14ac:dyDescent="0.2">
      <c r="A736" s="72">
        <v>741</v>
      </c>
      <c r="B736" s="81">
        <f>IF(A736&lt;Normativy!$E$14,A736/0.61, IF(A736&lt;Normativy!$E$15,Normativy!$F$15,IF(A736&lt;Normativy!$E$16,Normativy!$F$16+Normativy!$G$16*A736+Normativy!$H$16*A736^2,IF(A736&lt;Normativy!$E$17,Normativy!$F$17+Normativy!$G$17*A736+Normativy!$H$17*A736^2,Normativy!$F$18))))</f>
        <v>83.365065400000006</v>
      </c>
      <c r="C736" s="71">
        <f>Normativy!$C$14</f>
        <v>23484</v>
      </c>
      <c r="D736" s="73">
        <f t="shared" si="33"/>
        <v>3380.4087917143288</v>
      </c>
      <c r="E736" s="71">
        <f t="shared" si="34"/>
        <v>1210.1863474337297</v>
      </c>
      <c r="F736" s="73">
        <f>Normativy!$E$32</f>
        <v>60</v>
      </c>
      <c r="G736" s="53">
        <f t="shared" si="35"/>
        <v>4650.5951391480585</v>
      </c>
    </row>
    <row r="737" spans="1:7" x14ac:dyDescent="0.2">
      <c r="A737" s="72">
        <v>742</v>
      </c>
      <c r="B737" s="81">
        <f>IF(A737&lt;Normativy!$E$14,A737/0.61, IF(A737&lt;Normativy!$E$15,Normativy!$F$15,IF(A737&lt;Normativy!$E$16,Normativy!$F$16+Normativy!$G$16*A737+Normativy!$H$16*A737^2,IF(A737&lt;Normativy!$E$17,Normativy!$F$17+Normativy!$G$17*A737+Normativy!$H$17*A737^2,Normativy!$F$18))))</f>
        <v>83.384277600000004</v>
      </c>
      <c r="C737" s="71">
        <f>Normativy!$C$14</f>
        <v>23484</v>
      </c>
      <c r="D737" s="73">
        <f t="shared" si="33"/>
        <v>3379.6299267813047</v>
      </c>
      <c r="E737" s="71">
        <f t="shared" si="34"/>
        <v>1209.9075137877071</v>
      </c>
      <c r="F737" s="73">
        <f>Normativy!$E$32</f>
        <v>60</v>
      </c>
      <c r="G737" s="53">
        <f t="shared" si="35"/>
        <v>4649.5374405690118</v>
      </c>
    </row>
    <row r="738" spans="1:7" x14ac:dyDescent="0.2">
      <c r="A738" s="72">
        <v>743</v>
      </c>
      <c r="B738" s="81">
        <f>IF(A738&lt;Normativy!$E$14,A738/0.61, IF(A738&lt;Normativy!$E$15,Normativy!$F$15,IF(A738&lt;Normativy!$E$16,Normativy!$F$16+Normativy!$G$16*A738+Normativy!$H$16*A738^2,IF(A738&lt;Normativy!$E$17,Normativy!$F$17+Normativy!$G$17*A738+Normativy!$H$17*A738^2,Normativy!$F$18))))</f>
        <v>83.403476599999991</v>
      </c>
      <c r="C738" s="71">
        <f>Normativy!$C$14</f>
        <v>23484</v>
      </c>
      <c r="D738" s="73">
        <f t="shared" si="33"/>
        <v>3378.8519554351533</v>
      </c>
      <c r="E738" s="71">
        <f t="shared" si="34"/>
        <v>1209.6290000457848</v>
      </c>
      <c r="F738" s="73">
        <f>Normativy!$E$32</f>
        <v>60</v>
      </c>
      <c r="G738" s="53">
        <f t="shared" si="35"/>
        <v>4648.4809554809381</v>
      </c>
    </row>
    <row r="739" spans="1:7" x14ac:dyDescent="0.2">
      <c r="A739" s="72">
        <v>744</v>
      </c>
      <c r="B739" s="81">
        <f>IF(A739&lt;Normativy!$E$14,A739/0.61, IF(A739&lt;Normativy!$E$15,Normativy!$F$15,IF(A739&lt;Normativy!$E$16,Normativy!$F$16+Normativy!$G$16*A739+Normativy!$H$16*A739^2,IF(A739&lt;Normativy!$E$17,Normativy!$F$17+Normativy!$G$17*A739+Normativy!$H$17*A739^2,Normativy!$F$18))))</f>
        <v>83.422662399999993</v>
      </c>
      <c r="C739" s="71">
        <f>Normativy!$C$14</f>
        <v>23484</v>
      </c>
      <c r="D739" s="73">
        <f t="shared" si="33"/>
        <v>3378.0748766896231</v>
      </c>
      <c r="E739" s="71">
        <f t="shared" si="34"/>
        <v>1209.350805854885</v>
      </c>
      <c r="F739" s="73">
        <f>Normativy!$E$32</f>
        <v>60</v>
      </c>
      <c r="G739" s="53">
        <f t="shared" si="35"/>
        <v>4647.4256825445082</v>
      </c>
    </row>
    <row r="740" spans="1:7" x14ac:dyDescent="0.2">
      <c r="A740" s="72">
        <v>745</v>
      </c>
      <c r="B740" s="81">
        <f>IF(A740&lt;Normativy!$E$14,A740/0.61, IF(A740&lt;Normativy!$E$15,Normativy!$F$15,IF(A740&lt;Normativy!$E$16,Normativy!$F$16+Normativy!$G$16*A740+Normativy!$H$16*A740^2,IF(A740&lt;Normativy!$E$17,Normativy!$F$17+Normativy!$G$17*A740+Normativy!$H$17*A740^2,Normativy!$F$18))))</f>
        <v>83.441834999999998</v>
      </c>
      <c r="C740" s="71">
        <f>Normativy!$C$14</f>
        <v>23484</v>
      </c>
      <c r="D740" s="73">
        <f t="shared" si="33"/>
        <v>3377.2986895602189</v>
      </c>
      <c r="E740" s="71">
        <f t="shared" si="34"/>
        <v>1209.0729308625582</v>
      </c>
      <c r="F740" s="73">
        <f>Normativy!$E$32</f>
        <v>60</v>
      </c>
      <c r="G740" s="53">
        <f t="shared" si="35"/>
        <v>4646.3716204227767</v>
      </c>
    </row>
    <row r="741" spans="1:7" x14ac:dyDescent="0.2">
      <c r="A741" s="72">
        <v>746</v>
      </c>
      <c r="B741" s="81">
        <f>IF(A741&lt;Normativy!$E$14,A741/0.61, IF(A741&lt;Normativy!$E$15,Normativy!$F$15,IF(A741&lt;Normativy!$E$16,Normativy!$F$16+Normativy!$G$16*A741+Normativy!$H$16*A741^2,IF(A741&lt;Normativy!$E$17,Normativy!$F$17+Normativy!$G$17*A741+Normativy!$H$17*A741^2,Normativy!$F$18))))</f>
        <v>83.460994400000004</v>
      </c>
      <c r="C741" s="71">
        <f>Normativy!$C$14</f>
        <v>23484</v>
      </c>
      <c r="D741" s="73">
        <f t="shared" si="33"/>
        <v>3376.523393064198</v>
      </c>
      <c r="E741" s="71">
        <f t="shared" si="34"/>
        <v>1208.7953747169829</v>
      </c>
      <c r="F741" s="73">
        <f>Normativy!$E$32</f>
        <v>60</v>
      </c>
      <c r="G741" s="53">
        <f t="shared" si="35"/>
        <v>4645.3187677811811</v>
      </c>
    </row>
    <row r="742" spans="1:7" x14ac:dyDescent="0.2">
      <c r="A742" s="72">
        <v>747</v>
      </c>
      <c r="B742" s="81">
        <f>IF(A742&lt;Normativy!$E$14,A742/0.61, IF(A742&lt;Normativy!$E$15,Normativy!$F$15,IF(A742&lt;Normativy!$E$16,Normativy!$F$16+Normativy!$G$16*A742+Normativy!$H$16*A742^2,IF(A742&lt;Normativy!$E$17,Normativy!$F$17+Normativy!$G$17*A742+Normativy!$H$17*A742^2,Normativy!$F$18))))</f>
        <v>83.480140599999999</v>
      </c>
      <c r="C742" s="71">
        <f>Normativy!$C$14</f>
        <v>23484</v>
      </c>
      <c r="D742" s="73">
        <f t="shared" si="33"/>
        <v>3375.7489862205621</v>
      </c>
      <c r="E742" s="71">
        <f t="shared" si="34"/>
        <v>1208.5181370669611</v>
      </c>
      <c r="F742" s="73">
        <f>Normativy!$E$32</f>
        <v>60</v>
      </c>
      <c r="G742" s="53">
        <f t="shared" si="35"/>
        <v>4644.2671232875236</v>
      </c>
    </row>
    <row r="743" spans="1:7" x14ac:dyDescent="0.2">
      <c r="A743" s="72">
        <v>748</v>
      </c>
      <c r="B743" s="81">
        <f>IF(A743&lt;Normativy!$E$14,A743/0.61, IF(A743&lt;Normativy!$E$15,Normativy!$F$15,IF(A743&lt;Normativy!$E$16,Normativy!$F$16+Normativy!$G$16*A743+Normativy!$H$16*A743^2,IF(A743&lt;Normativy!$E$17,Normativy!$F$17+Normativy!$G$17*A743+Normativy!$H$17*A743^2,Normativy!$F$18))))</f>
        <v>83.499273600000009</v>
      </c>
      <c r="C743" s="71">
        <f>Normativy!$C$14</f>
        <v>23484</v>
      </c>
      <c r="D743" s="73">
        <f t="shared" si="33"/>
        <v>3374.9754680500591</v>
      </c>
      <c r="E743" s="71">
        <f t="shared" si="34"/>
        <v>1208.2412175619211</v>
      </c>
      <c r="F743" s="73">
        <f>Normativy!$E$32</f>
        <v>60</v>
      </c>
      <c r="G743" s="53">
        <f t="shared" si="35"/>
        <v>4643.2166856119802</v>
      </c>
    </row>
    <row r="744" spans="1:7" x14ac:dyDescent="0.2">
      <c r="A744" s="72">
        <v>749</v>
      </c>
      <c r="B744" s="81">
        <f>IF(A744&lt;Normativy!$E$14,A744/0.61, IF(A744&lt;Normativy!$E$15,Normativy!$F$15,IF(A744&lt;Normativy!$E$16,Normativy!$F$16+Normativy!$G$16*A744+Normativy!$H$16*A744^2,IF(A744&lt;Normativy!$E$17,Normativy!$F$17+Normativy!$G$17*A744+Normativy!$H$17*A744^2,Normativy!$F$18))))</f>
        <v>83.518393400000008</v>
      </c>
      <c r="C744" s="71">
        <f>Normativy!$C$14</f>
        <v>23484</v>
      </c>
      <c r="D744" s="73">
        <f t="shared" si="33"/>
        <v>3374.2028375751775</v>
      </c>
      <c r="E744" s="71">
        <f t="shared" si="34"/>
        <v>1207.9646158519135</v>
      </c>
      <c r="F744" s="73">
        <f>Normativy!$E$32</f>
        <v>60</v>
      </c>
      <c r="G744" s="53">
        <f t="shared" si="35"/>
        <v>4642.1674534270915</v>
      </c>
    </row>
    <row r="745" spans="1:7" x14ac:dyDescent="0.2">
      <c r="A745" s="72">
        <v>750</v>
      </c>
      <c r="B745" s="81">
        <f>IF(A745&lt;Normativy!$E$14,A745/0.61, IF(A745&lt;Normativy!$E$15,Normativy!$F$15,IF(A745&lt;Normativy!$E$16,Normativy!$F$16+Normativy!$G$16*A745+Normativy!$H$16*A745^2,IF(A745&lt;Normativy!$E$17,Normativy!$F$17+Normativy!$G$17*A745+Normativy!$H$17*A745^2,Normativy!$F$18))))</f>
        <v>83.537499999999994</v>
      </c>
      <c r="C745" s="71">
        <f>Normativy!$C$14</f>
        <v>23484</v>
      </c>
      <c r="D745" s="73">
        <f t="shared" si="33"/>
        <v>3373.4310938201411</v>
      </c>
      <c r="E745" s="71">
        <f t="shared" si="34"/>
        <v>1207.6883315876105</v>
      </c>
      <c r="F745" s="73">
        <f>Normativy!$E$32</f>
        <v>60</v>
      </c>
      <c r="G745" s="53">
        <f t="shared" si="35"/>
        <v>4641.1194254077518</v>
      </c>
    </row>
    <row r="746" spans="1:7" x14ac:dyDescent="0.2">
      <c r="A746" s="72">
        <v>751</v>
      </c>
      <c r="B746" s="81">
        <f>IF(A746&lt;Normativy!$E$14,A746/0.61, IF(A746&lt;Normativy!$E$15,Normativy!$F$15,IF(A746&lt;Normativy!$E$16,Normativy!$F$16+Normativy!$G$16*A746+Normativy!$H$16*A746^2,IF(A746&lt;Normativy!$E$17,Normativy!$F$17+Normativy!$G$17*A746+Normativy!$H$17*A746^2,Normativy!$F$18))))</f>
        <v>83.556593399999997</v>
      </c>
      <c r="C746" s="71">
        <f>Normativy!$C$14</f>
        <v>23484</v>
      </c>
      <c r="D746" s="73">
        <f t="shared" si="33"/>
        <v>3372.6602358109058</v>
      </c>
      <c r="E746" s="71">
        <f t="shared" si="34"/>
        <v>1207.4123644203041</v>
      </c>
      <c r="F746" s="73">
        <f>Normativy!$E$32</f>
        <v>60</v>
      </c>
      <c r="G746" s="53">
        <f t="shared" si="35"/>
        <v>4640.0726002312094</v>
      </c>
    </row>
    <row r="747" spans="1:7" x14ac:dyDescent="0.2">
      <c r="A747" s="72">
        <v>752</v>
      </c>
      <c r="B747" s="81">
        <f>IF(A747&lt;Normativy!$E$14,A747/0.61, IF(A747&lt;Normativy!$E$15,Normativy!$F$15,IF(A747&lt;Normativy!$E$16,Normativy!$F$16+Normativy!$G$16*A747+Normativy!$H$16*A747^2,IF(A747&lt;Normativy!$E$17,Normativy!$F$17+Normativy!$G$17*A747+Normativy!$H$17*A747^2,Normativy!$F$18))))</f>
        <v>83.575673599999988</v>
      </c>
      <c r="C747" s="71">
        <f>Normativy!$C$14</f>
        <v>23484</v>
      </c>
      <c r="D747" s="73">
        <f t="shared" si="33"/>
        <v>3371.8902625751616</v>
      </c>
      <c r="E747" s="71">
        <f t="shared" si="34"/>
        <v>1207.1367140019079</v>
      </c>
      <c r="F747" s="73">
        <f>Normativy!$E$32</f>
        <v>60</v>
      </c>
      <c r="G747" s="53">
        <f t="shared" si="35"/>
        <v>4639.0269765770699</v>
      </c>
    </row>
    <row r="748" spans="1:7" x14ac:dyDescent="0.2">
      <c r="A748" s="72">
        <v>753</v>
      </c>
      <c r="B748" s="81">
        <f>IF(A748&lt;Normativy!$E$14,A748/0.61, IF(A748&lt;Normativy!$E$15,Normativy!$F$15,IF(A748&lt;Normativy!$E$16,Normativy!$F$16+Normativy!$G$16*A748+Normativy!$H$16*A748^2,IF(A748&lt;Normativy!$E$17,Normativy!$F$17+Normativy!$G$17*A748+Normativy!$H$17*A748^2,Normativy!$F$18))))</f>
        <v>83.594740600000009</v>
      </c>
      <c r="C748" s="71">
        <f>Normativy!$C$14</f>
        <v>23484</v>
      </c>
      <c r="D748" s="73">
        <f t="shared" si="33"/>
        <v>3371.1211731423209</v>
      </c>
      <c r="E748" s="71">
        <f t="shared" si="34"/>
        <v>1206.8613799849509</v>
      </c>
      <c r="F748" s="73">
        <f>Normativy!$E$32</f>
        <v>60</v>
      </c>
      <c r="G748" s="53">
        <f t="shared" si="35"/>
        <v>4637.9825531272718</v>
      </c>
    </row>
    <row r="749" spans="1:7" x14ac:dyDescent="0.2">
      <c r="A749" s="72">
        <v>754</v>
      </c>
      <c r="B749" s="81">
        <f>IF(A749&lt;Normativy!$E$14,A749/0.61, IF(A749&lt;Normativy!$E$15,Normativy!$F$15,IF(A749&lt;Normativy!$E$16,Normativy!$F$16+Normativy!$G$16*A749+Normativy!$H$16*A749^2,IF(A749&lt;Normativy!$E$17,Normativy!$F$17+Normativy!$G$17*A749+Normativy!$H$17*A749^2,Normativy!$F$18))))</f>
        <v>83.613794400000003</v>
      </c>
      <c r="C749" s="71">
        <f>Normativy!$C$14</f>
        <v>23484</v>
      </c>
      <c r="D749" s="73">
        <f t="shared" si="33"/>
        <v>3370.3529665435203</v>
      </c>
      <c r="E749" s="71">
        <f t="shared" si="34"/>
        <v>1206.5863620225803</v>
      </c>
      <c r="F749" s="73">
        <f>Normativy!$E$32</f>
        <v>60</v>
      </c>
      <c r="G749" s="53">
        <f t="shared" si="35"/>
        <v>4636.9393285661008</v>
      </c>
    </row>
    <row r="750" spans="1:7" x14ac:dyDescent="0.2">
      <c r="A750" s="72">
        <v>755</v>
      </c>
      <c r="B750" s="81">
        <f>IF(A750&lt;Normativy!$E$14,A750/0.61, IF(A750&lt;Normativy!$E$15,Normativy!$F$15,IF(A750&lt;Normativy!$E$16,Normativy!$F$16+Normativy!$G$16*A750+Normativy!$H$16*A750^2,IF(A750&lt;Normativy!$E$17,Normativy!$F$17+Normativy!$G$17*A750+Normativy!$H$17*A750^2,Normativy!$F$18))))</f>
        <v>83.632835</v>
      </c>
      <c r="C750" s="71">
        <f>Normativy!$C$14</f>
        <v>23484</v>
      </c>
      <c r="D750" s="73">
        <f t="shared" si="33"/>
        <v>3369.5856418116164</v>
      </c>
      <c r="E750" s="71">
        <f t="shared" si="34"/>
        <v>1206.3116597685587</v>
      </c>
      <c r="F750" s="73">
        <f>Normativy!$E$32</f>
        <v>60</v>
      </c>
      <c r="G750" s="53">
        <f t="shared" si="35"/>
        <v>4635.8973015801748</v>
      </c>
    </row>
    <row r="751" spans="1:7" x14ac:dyDescent="0.2">
      <c r="A751" s="72">
        <v>756</v>
      </c>
      <c r="B751" s="81">
        <f>IF(A751&lt;Normativy!$E$14,A751/0.61, IF(A751&lt;Normativy!$E$15,Normativy!$F$15,IF(A751&lt;Normativy!$E$16,Normativy!$F$16+Normativy!$G$16*A751+Normativy!$H$16*A751^2,IF(A751&lt;Normativy!$E$17,Normativy!$F$17+Normativy!$G$17*A751+Normativy!$H$17*A751^2,Normativy!$F$18))))</f>
        <v>83.651862400000013</v>
      </c>
      <c r="C751" s="71">
        <f>Normativy!$C$14</f>
        <v>23484</v>
      </c>
      <c r="D751" s="73">
        <f t="shared" si="33"/>
        <v>3368.8191979811791</v>
      </c>
      <c r="E751" s="71">
        <f t="shared" si="34"/>
        <v>1206.037272877262</v>
      </c>
      <c r="F751" s="73">
        <f>Normativy!$E$32</f>
        <v>60</v>
      </c>
      <c r="G751" s="53">
        <f t="shared" si="35"/>
        <v>4634.8564708584408</v>
      </c>
    </row>
    <row r="752" spans="1:7" x14ac:dyDescent="0.2">
      <c r="A752" s="72">
        <v>757</v>
      </c>
      <c r="B752" s="81">
        <f>IF(A752&lt;Normativy!$E$14,A752/0.61, IF(A752&lt;Normativy!$E$15,Normativy!$F$15,IF(A752&lt;Normativy!$E$16,Normativy!$F$16+Normativy!$G$16*A752+Normativy!$H$16*A752^2,IF(A752&lt;Normativy!$E$17,Normativy!$F$17+Normativy!$G$17*A752+Normativy!$H$17*A752^2,Normativy!$F$18))))</f>
        <v>83.6708766</v>
      </c>
      <c r="C752" s="71">
        <f>Normativy!$C$14</f>
        <v>23484</v>
      </c>
      <c r="D752" s="73">
        <f t="shared" si="33"/>
        <v>3368.0536340884946</v>
      </c>
      <c r="E752" s="71">
        <f t="shared" si="34"/>
        <v>1205.7632010036809</v>
      </c>
      <c r="F752" s="73">
        <f>Normativy!$E$32</f>
        <v>60</v>
      </c>
      <c r="G752" s="53">
        <f t="shared" si="35"/>
        <v>4633.8168350921751</v>
      </c>
    </row>
    <row r="753" spans="1:7" x14ac:dyDescent="0.2">
      <c r="A753" s="72">
        <v>758</v>
      </c>
      <c r="B753" s="81">
        <f>IF(A753&lt;Normativy!$E$14,A753/0.61, IF(A753&lt;Normativy!$E$15,Normativy!$F$15,IF(A753&lt;Normativy!$E$16,Normativy!$F$16+Normativy!$G$16*A753+Normativy!$H$16*A753^2,IF(A753&lt;Normativy!$E$17,Normativy!$F$17+Normativy!$G$17*A753+Normativy!$H$17*A753^2,Normativy!$F$18))))</f>
        <v>83.689877600000003</v>
      </c>
      <c r="C753" s="71">
        <f>Normativy!$C$14</f>
        <v>23484</v>
      </c>
      <c r="D753" s="73">
        <f t="shared" si="33"/>
        <v>3367.2889491715541</v>
      </c>
      <c r="E753" s="71">
        <f t="shared" si="34"/>
        <v>1205.4894438034164</v>
      </c>
      <c r="F753" s="73">
        <f>Normativy!$E$32</f>
        <v>60</v>
      </c>
      <c r="G753" s="53">
        <f t="shared" si="35"/>
        <v>4632.7783929749703</v>
      </c>
    </row>
    <row r="754" spans="1:7" x14ac:dyDescent="0.2">
      <c r="A754" s="72">
        <v>759</v>
      </c>
      <c r="B754" s="81">
        <f>IF(A754&lt;Normativy!$E$14,A754/0.61, IF(A754&lt;Normativy!$E$15,Normativy!$F$15,IF(A754&lt;Normativy!$E$16,Normativy!$F$16+Normativy!$G$16*A754+Normativy!$H$16*A754^2,IF(A754&lt;Normativy!$E$17,Normativy!$F$17+Normativy!$G$17*A754+Normativy!$H$17*A754^2,Normativy!$F$18))))</f>
        <v>83.708865399999993</v>
      </c>
      <c r="C754" s="71">
        <f>Normativy!$C$14</f>
        <v>23484</v>
      </c>
      <c r="D754" s="73">
        <f t="shared" si="33"/>
        <v>3366.5251422700567</v>
      </c>
      <c r="E754" s="71">
        <f t="shared" si="34"/>
        <v>1205.2160009326803</v>
      </c>
      <c r="F754" s="73">
        <f>Normativy!$E$32</f>
        <v>60</v>
      </c>
      <c r="G754" s="53">
        <f t="shared" si="35"/>
        <v>4631.7411432027366</v>
      </c>
    </row>
    <row r="755" spans="1:7" x14ac:dyDescent="0.2">
      <c r="A755" s="72">
        <v>760</v>
      </c>
      <c r="B755" s="81">
        <f>IF(A755&lt;Normativy!$E$14,A755/0.61, IF(A755&lt;Normativy!$E$15,Normativy!$F$15,IF(A755&lt;Normativy!$E$16,Normativy!$F$16+Normativy!$G$16*A755+Normativy!$H$16*A755^2,IF(A755&lt;Normativy!$E$17,Normativy!$F$17+Normativy!$G$17*A755+Normativy!$H$17*A755^2,Normativy!$F$18))))</f>
        <v>83.72784</v>
      </c>
      <c r="C755" s="71">
        <f>Normativy!$C$14</f>
        <v>23484</v>
      </c>
      <c r="D755" s="73">
        <f t="shared" si="33"/>
        <v>3365.7622124254012</v>
      </c>
      <c r="E755" s="71">
        <f t="shared" si="34"/>
        <v>1204.9428720482936</v>
      </c>
      <c r="F755" s="73">
        <f>Normativy!$E$32</f>
        <v>60</v>
      </c>
      <c r="G755" s="53">
        <f t="shared" si="35"/>
        <v>4630.705084473695</v>
      </c>
    </row>
    <row r="756" spans="1:7" x14ac:dyDescent="0.2">
      <c r="A756" s="72">
        <v>761</v>
      </c>
      <c r="B756" s="81">
        <f>IF(A756&lt;Normativy!$E$14,A756/0.61, IF(A756&lt;Normativy!$E$15,Normativy!$F$15,IF(A756&lt;Normativy!$E$16,Normativy!$F$16+Normativy!$G$16*A756+Normativy!$H$16*A756^2,IF(A756&lt;Normativy!$E$17,Normativy!$F$17+Normativy!$G$17*A756+Normativy!$H$17*A756^2,Normativy!$F$18))))</f>
        <v>83.74680140000001</v>
      </c>
      <c r="C756" s="71">
        <f>Normativy!$C$14</f>
        <v>23484</v>
      </c>
      <c r="D756" s="73">
        <f t="shared" si="33"/>
        <v>3365.000158680687</v>
      </c>
      <c r="E756" s="71">
        <f t="shared" si="34"/>
        <v>1204.6700568076858</v>
      </c>
      <c r="F756" s="73">
        <f>Normativy!$E$32</f>
        <v>60</v>
      </c>
      <c r="G756" s="53">
        <f t="shared" si="35"/>
        <v>4629.6702154883733</v>
      </c>
    </row>
    <row r="757" spans="1:7" x14ac:dyDescent="0.2">
      <c r="A757" s="72">
        <v>762</v>
      </c>
      <c r="B757" s="81">
        <f>IF(A757&lt;Normativy!$E$14,A757/0.61, IF(A757&lt;Normativy!$E$15,Normativy!$F$15,IF(A757&lt;Normativy!$E$16,Normativy!$F$16+Normativy!$G$16*A757+Normativy!$H$16*A757^2,IF(A757&lt;Normativy!$E$17,Normativy!$F$17+Normativy!$G$17*A757+Normativy!$H$17*A757^2,Normativy!$F$18))))</f>
        <v>83.765749599999992</v>
      </c>
      <c r="C757" s="71">
        <f>Normativy!$C$14</f>
        <v>23484</v>
      </c>
      <c r="D757" s="73">
        <f t="shared" si="33"/>
        <v>3364.2389800807086</v>
      </c>
      <c r="E757" s="71">
        <f t="shared" si="34"/>
        <v>1204.3975548688936</v>
      </c>
      <c r="F757" s="73">
        <f>Normativy!$E$32</f>
        <v>60</v>
      </c>
      <c r="G757" s="53">
        <f t="shared" si="35"/>
        <v>4628.6365349496027</v>
      </c>
    </row>
    <row r="758" spans="1:7" x14ac:dyDescent="0.2">
      <c r="A758" s="72">
        <v>763</v>
      </c>
      <c r="B758" s="81">
        <f>IF(A758&lt;Normativy!$E$14,A758/0.61, IF(A758&lt;Normativy!$E$15,Normativy!$F$15,IF(A758&lt;Normativy!$E$16,Normativy!$F$16+Normativy!$G$16*A758+Normativy!$H$16*A758^2,IF(A758&lt;Normativy!$E$17,Normativy!$F$17+Normativy!$G$17*A758+Normativy!$H$17*A758^2,Normativy!$F$18))))</f>
        <v>83.784684600000006</v>
      </c>
      <c r="C758" s="71">
        <f>Normativy!$C$14</f>
        <v>23484</v>
      </c>
      <c r="D758" s="73">
        <f t="shared" si="33"/>
        <v>3363.4786756719495</v>
      </c>
      <c r="E758" s="71">
        <f t="shared" si="34"/>
        <v>1204.125365890558</v>
      </c>
      <c r="F758" s="73">
        <f>Normativy!$E$32</f>
        <v>60</v>
      </c>
      <c r="G758" s="53">
        <f t="shared" si="35"/>
        <v>4627.6040415625075</v>
      </c>
    </row>
    <row r="759" spans="1:7" x14ac:dyDescent="0.2">
      <c r="A759" s="72">
        <v>764</v>
      </c>
      <c r="B759" s="81">
        <f>IF(A759&lt;Normativy!$E$14,A759/0.61, IF(A759&lt;Normativy!$E$15,Normativy!$F$15,IF(A759&lt;Normativy!$E$16,Normativy!$F$16+Normativy!$G$16*A759+Normativy!$H$16*A759^2,IF(A759&lt;Normativy!$E$17,Normativy!$F$17+Normativy!$G$17*A759+Normativy!$H$17*A759^2,Normativy!$F$18))))</f>
        <v>83.803606400000007</v>
      </c>
      <c r="C759" s="71">
        <f>Normativy!$C$14</f>
        <v>23484</v>
      </c>
      <c r="D759" s="73">
        <f t="shared" si="33"/>
        <v>3362.7192445025848</v>
      </c>
      <c r="E759" s="71">
        <f t="shared" si="34"/>
        <v>1203.8534895319253</v>
      </c>
      <c r="F759" s="73">
        <f>Normativy!$E$32</f>
        <v>60</v>
      </c>
      <c r="G759" s="53">
        <f t="shared" si="35"/>
        <v>4626.5727340345102</v>
      </c>
    </row>
    <row r="760" spans="1:7" x14ac:dyDescent="0.2">
      <c r="A760" s="72">
        <v>765</v>
      </c>
      <c r="B760" s="81">
        <f>IF(A760&lt;Normativy!$E$14,A760/0.61, IF(A760&lt;Normativy!$E$15,Normativy!$F$15,IF(A760&lt;Normativy!$E$16,Normativy!$F$16+Normativy!$G$16*A760+Normativy!$H$16*A760^2,IF(A760&lt;Normativy!$E$17,Normativy!$F$17+Normativy!$G$17*A760+Normativy!$H$17*A760^2,Normativy!$F$18))))</f>
        <v>83.822514999999996</v>
      </c>
      <c r="C760" s="71">
        <f>Normativy!$C$14</f>
        <v>23484</v>
      </c>
      <c r="D760" s="73">
        <f t="shared" si="33"/>
        <v>3361.9606856224727</v>
      </c>
      <c r="E760" s="71">
        <f t="shared" si="34"/>
        <v>1203.5819254528451</v>
      </c>
      <c r="F760" s="73">
        <f>Normativy!$E$32</f>
        <v>60</v>
      </c>
      <c r="G760" s="53">
        <f t="shared" si="35"/>
        <v>4625.5426110753178</v>
      </c>
    </row>
    <row r="761" spans="1:7" x14ac:dyDescent="0.2">
      <c r="A761" s="72">
        <v>766</v>
      </c>
      <c r="B761" s="81">
        <f>IF(A761&lt;Normativy!$E$14,A761/0.61, IF(A761&lt;Normativy!$E$15,Normativy!$F$15,IF(A761&lt;Normativy!$E$16,Normativy!$F$16+Normativy!$G$16*A761+Normativy!$H$16*A761^2,IF(A761&lt;Normativy!$E$17,Normativy!$F$17+Normativy!$G$17*A761+Normativy!$H$17*A761^2,Normativy!$F$18))))</f>
        <v>83.841410400000001</v>
      </c>
      <c r="C761" s="71">
        <f>Normativy!$C$14</f>
        <v>23484</v>
      </c>
      <c r="D761" s="73">
        <f t="shared" si="33"/>
        <v>3361.2029980831521</v>
      </c>
      <c r="E761" s="71">
        <f t="shared" si="34"/>
        <v>1203.3106733137683</v>
      </c>
      <c r="F761" s="73">
        <f>Normativy!$E$32</f>
        <v>60</v>
      </c>
      <c r="G761" s="53">
        <f t="shared" si="35"/>
        <v>4624.5136713969205</v>
      </c>
    </row>
    <row r="762" spans="1:7" x14ac:dyDescent="0.2">
      <c r="A762" s="72">
        <v>767</v>
      </c>
      <c r="B762" s="81">
        <f>IF(A762&lt;Normativy!$E$14,A762/0.61, IF(A762&lt;Normativy!$E$15,Normativy!$F$15,IF(A762&lt;Normativy!$E$16,Normativy!$F$16+Normativy!$G$16*A762+Normativy!$H$16*A762^2,IF(A762&lt;Normativy!$E$17,Normativy!$F$17+Normativy!$G$17*A762+Normativy!$H$17*A762^2,Normativy!$F$18))))</f>
        <v>83.860292599999994</v>
      </c>
      <c r="C762" s="71">
        <f>Normativy!$C$14</f>
        <v>23484</v>
      </c>
      <c r="D762" s="73">
        <f t="shared" si="33"/>
        <v>3360.4461809378427</v>
      </c>
      <c r="E762" s="71">
        <f t="shared" si="34"/>
        <v>1203.0397327757476</v>
      </c>
      <c r="F762" s="73">
        <f>Normativy!$E$32</f>
        <v>60</v>
      </c>
      <c r="G762" s="53">
        <f t="shared" si="35"/>
        <v>4623.48591371359</v>
      </c>
    </row>
    <row r="763" spans="1:7" x14ac:dyDescent="0.2">
      <c r="A763" s="72">
        <v>768</v>
      </c>
      <c r="B763" s="81">
        <f>IF(A763&lt;Normativy!$E$14,A763/0.61, IF(A763&lt;Normativy!$E$15,Normativy!$F$15,IF(A763&lt;Normativy!$E$16,Normativy!$F$16+Normativy!$G$16*A763+Normativy!$H$16*A763^2,IF(A763&lt;Normativy!$E$17,Normativy!$F$17+Normativy!$G$17*A763+Normativy!$H$17*A763^2,Normativy!$F$18))))</f>
        <v>83.879161600000003</v>
      </c>
      <c r="C763" s="71">
        <f>Normativy!$C$14</f>
        <v>23484</v>
      </c>
      <c r="D763" s="73">
        <f t="shared" si="33"/>
        <v>3359.6902332414347</v>
      </c>
      <c r="E763" s="71">
        <f t="shared" si="34"/>
        <v>1202.7691035004336</v>
      </c>
      <c r="F763" s="73">
        <f>Normativy!$E$32</f>
        <v>60</v>
      </c>
      <c r="G763" s="53">
        <f t="shared" si="35"/>
        <v>4622.4593367418684</v>
      </c>
    </row>
    <row r="764" spans="1:7" x14ac:dyDescent="0.2">
      <c r="A764" s="72">
        <v>769</v>
      </c>
      <c r="B764" s="81">
        <f>IF(A764&lt;Normativy!$E$14,A764/0.61, IF(A764&lt;Normativy!$E$15,Normativy!$F$15,IF(A764&lt;Normativy!$E$16,Normativy!$F$16+Normativy!$G$16*A764+Normativy!$H$16*A764^2,IF(A764&lt;Normativy!$E$17,Normativy!$F$17+Normativy!$G$17*A764+Normativy!$H$17*A764^2,Normativy!$F$18))))</f>
        <v>83.898017400000001</v>
      </c>
      <c r="C764" s="71">
        <f>Normativy!$C$14</f>
        <v>23484</v>
      </c>
      <c r="D764" s="73">
        <f t="shared" si="33"/>
        <v>3358.9351540504936</v>
      </c>
      <c r="E764" s="71">
        <f t="shared" si="34"/>
        <v>1202.4987851500766</v>
      </c>
      <c r="F764" s="73">
        <f>Normativy!$E$32</f>
        <v>60</v>
      </c>
      <c r="G764" s="53">
        <f t="shared" si="35"/>
        <v>4621.4339392005704</v>
      </c>
    </row>
    <row r="765" spans="1:7" x14ac:dyDescent="0.2">
      <c r="A765" s="72">
        <v>770</v>
      </c>
      <c r="B765" s="81">
        <f>IF(A765&lt;Normativy!$E$14,A765/0.61, IF(A765&lt;Normativy!$E$15,Normativy!$F$15,IF(A765&lt;Normativy!$E$16,Normativy!$F$16+Normativy!$G$16*A765+Normativy!$H$16*A765^2,IF(A765&lt;Normativy!$E$17,Normativy!$F$17+Normativy!$G$17*A765+Normativy!$H$17*A765^2,Normativy!$F$18))))</f>
        <v>83.91686</v>
      </c>
      <c r="C765" s="71">
        <f>Normativy!$C$14</f>
        <v>23484</v>
      </c>
      <c r="D765" s="73">
        <f t="shared" si="33"/>
        <v>3358.1809424232506</v>
      </c>
      <c r="E765" s="71">
        <f t="shared" si="34"/>
        <v>1202.2287773875237</v>
      </c>
      <c r="F765" s="73">
        <f>Normativy!$E$32</f>
        <v>60</v>
      </c>
      <c r="G765" s="53">
        <f t="shared" si="35"/>
        <v>4620.4097198107738</v>
      </c>
    </row>
    <row r="766" spans="1:7" x14ac:dyDescent="0.2">
      <c r="A766" s="72">
        <v>771</v>
      </c>
      <c r="B766" s="81">
        <f>IF(A766&lt;Normativy!$E$14,A766/0.61, IF(A766&lt;Normativy!$E$15,Normativy!$F$15,IF(A766&lt;Normativy!$E$16,Normativy!$F$16+Normativy!$G$16*A766+Normativy!$H$16*A766^2,IF(A766&lt;Normativy!$E$17,Normativy!$F$17+Normativy!$G$17*A766+Normativy!$H$17*A766^2,Normativy!$F$18))))</f>
        <v>83.935689400000015</v>
      </c>
      <c r="C766" s="71">
        <f>Normativy!$C$14</f>
        <v>23484</v>
      </c>
      <c r="D766" s="73">
        <f t="shared" si="33"/>
        <v>3357.4275974196016</v>
      </c>
      <c r="E766" s="71">
        <f t="shared" si="34"/>
        <v>1201.9590798762174</v>
      </c>
      <c r="F766" s="73">
        <f>Normativy!$E$32</f>
        <v>60</v>
      </c>
      <c r="G766" s="53">
        <f t="shared" si="35"/>
        <v>4619.386677295819</v>
      </c>
    </row>
    <row r="767" spans="1:7" x14ac:dyDescent="0.2">
      <c r="A767" s="72">
        <v>772</v>
      </c>
      <c r="B767" s="81">
        <f>IF(A767&lt;Normativy!$E$14,A767/0.61, IF(A767&lt;Normativy!$E$15,Normativy!$F$15,IF(A767&lt;Normativy!$E$16,Normativy!$F$16+Normativy!$G$16*A767+Normativy!$H$16*A767^2,IF(A767&lt;Normativy!$E$17,Normativy!$F$17+Normativy!$G$17*A767+Normativy!$H$17*A767^2,Normativy!$F$18))))</f>
        <v>83.954505600000005</v>
      </c>
      <c r="C767" s="71">
        <f>Normativy!$C$14</f>
        <v>23484</v>
      </c>
      <c r="D767" s="73">
        <f t="shared" si="33"/>
        <v>3356.6751181011064</v>
      </c>
      <c r="E767" s="71">
        <f t="shared" si="34"/>
        <v>1201.6896922801961</v>
      </c>
      <c r="F767" s="73">
        <f>Normativy!$E$32</f>
        <v>60</v>
      </c>
      <c r="G767" s="53">
        <f t="shared" si="35"/>
        <v>4618.364810381303</v>
      </c>
    </row>
    <row r="768" spans="1:7" x14ac:dyDescent="0.2">
      <c r="A768" s="72">
        <v>773</v>
      </c>
      <c r="B768" s="81">
        <f>IF(A768&lt;Normativy!$E$14,A768/0.61, IF(A768&lt;Normativy!$E$15,Normativy!$F$15,IF(A768&lt;Normativy!$E$16,Normativy!$F$16+Normativy!$G$16*A768+Normativy!$H$16*A768^2,IF(A768&lt;Normativy!$E$17,Normativy!$F$17+Normativy!$G$17*A768+Normativy!$H$17*A768^2,Normativy!$F$18))))</f>
        <v>83.973308599999996</v>
      </c>
      <c r="C768" s="71">
        <f>Normativy!$C$14</f>
        <v>23484</v>
      </c>
      <c r="D768" s="73">
        <f t="shared" si="33"/>
        <v>3355.923503530978</v>
      </c>
      <c r="E768" s="71">
        <f t="shared" si="34"/>
        <v>1201.4206142640901</v>
      </c>
      <c r="F768" s="73">
        <f>Normativy!$E$32</f>
        <v>60</v>
      </c>
      <c r="G768" s="53">
        <f t="shared" si="35"/>
        <v>4617.3441177950681</v>
      </c>
    </row>
    <row r="769" spans="1:7" x14ac:dyDescent="0.2">
      <c r="A769" s="72">
        <v>774</v>
      </c>
      <c r="B769" s="81">
        <f>IF(A769&lt;Normativy!$E$14,A769/0.61, IF(A769&lt;Normativy!$E$15,Normativy!$F$15,IF(A769&lt;Normativy!$E$16,Normativy!$F$16+Normativy!$G$16*A769+Normativy!$H$16*A769^2,IF(A769&lt;Normativy!$E$17,Normativy!$F$17+Normativy!$G$17*A769+Normativy!$H$17*A769^2,Normativy!$F$18))))</f>
        <v>83.992098400000003</v>
      </c>
      <c r="C769" s="71">
        <f>Normativy!$C$14</f>
        <v>23484</v>
      </c>
      <c r="D769" s="73">
        <f t="shared" si="33"/>
        <v>3355.1727527740868</v>
      </c>
      <c r="E769" s="71">
        <f t="shared" si="34"/>
        <v>1201.1518454931231</v>
      </c>
      <c r="F769" s="73">
        <f>Normativy!$E$32</f>
        <v>60</v>
      </c>
      <c r="G769" s="53">
        <f t="shared" si="35"/>
        <v>4616.3245982672097</v>
      </c>
    </row>
    <row r="770" spans="1:7" x14ac:dyDescent="0.2">
      <c r="A770" s="72">
        <v>775</v>
      </c>
      <c r="B770" s="81">
        <f>IF(A770&lt;Normativy!$E$14,A770/0.61, IF(A770&lt;Normativy!$E$15,Normativy!$F$15,IF(A770&lt;Normativy!$E$16,Normativy!$F$16+Normativy!$G$16*A770+Normativy!$H$16*A770^2,IF(A770&lt;Normativy!$E$17,Normativy!$F$17+Normativy!$G$17*A770+Normativy!$H$17*A770^2,Normativy!$F$18))))</f>
        <v>84.010874999999999</v>
      </c>
      <c r="C770" s="71">
        <f>Normativy!$C$14</f>
        <v>23484</v>
      </c>
      <c r="D770" s="73">
        <f t="shared" si="33"/>
        <v>3354.4228648969556</v>
      </c>
      <c r="E770" s="71">
        <f t="shared" si="34"/>
        <v>1200.88338563311</v>
      </c>
      <c r="F770" s="73">
        <f>Normativy!$E$32</f>
        <v>60</v>
      </c>
      <c r="G770" s="53">
        <f t="shared" si="35"/>
        <v>4615.3062505300659</v>
      </c>
    </row>
    <row r="771" spans="1:7" x14ac:dyDescent="0.2">
      <c r="A771" s="72">
        <v>776</v>
      </c>
      <c r="B771" s="81">
        <f>IF(A771&lt;Normativy!$E$14,A771/0.61, IF(A771&lt;Normativy!$E$15,Normativy!$F$15,IF(A771&lt;Normativy!$E$16,Normativy!$F$16+Normativy!$G$16*A771+Normativy!$H$16*A771^2,IF(A771&lt;Normativy!$E$17,Normativy!$F$17+Normativy!$G$17*A771+Normativy!$H$17*A771^2,Normativy!$F$18))))</f>
        <v>84.02963840000001</v>
      </c>
      <c r="C771" s="71">
        <f>Normativy!$C$14</f>
        <v>23484</v>
      </c>
      <c r="D771" s="73">
        <f t="shared" si="33"/>
        <v>3353.6738389677512</v>
      </c>
      <c r="E771" s="71">
        <f t="shared" si="34"/>
        <v>1200.6152343504548</v>
      </c>
      <c r="F771" s="73">
        <f>Normativy!$E$32</f>
        <v>60</v>
      </c>
      <c r="G771" s="53">
        <f t="shared" si="35"/>
        <v>4614.2890733182057</v>
      </c>
    </row>
    <row r="772" spans="1:7" x14ac:dyDescent="0.2">
      <c r="A772" s="72">
        <v>777</v>
      </c>
      <c r="B772" s="81">
        <f>IF(A772&lt;Normativy!$E$14,A772/0.61, IF(A772&lt;Normativy!$E$15,Normativy!$F$15,IF(A772&lt;Normativy!$E$16,Normativy!$F$16+Normativy!$G$16*A772+Normativy!$H$16*A772^2,IF(A772&lt;Normativy!$E$17,Normativy!$F$17+Normativy!$G$17*A772+Normativy!$H$17*A772^2,Normativy!$F$18))))</f>
        <v>84.048388599999996</v>
      </c>
      <c r="C772" s="71">
        <f>Normativy!$C$14</f>
        <v>23484</v>
      </c>
      <c r="D772" s="73">
        <f t="shared" si="33"/>
        <v>3352.9256740562905</v>
      </c>
      <c r="E772" s="71">
        <f t="shared" si="34"/>
        <v>1200.347391312152</v>
      </c>
      <c r="F772" s="73">
        <f>Normativy!$E$32</f>
        <v>60</v>
      </c>
      <c r="G772" s="53">
        <f t="shared" si="35"/>
        <v>4613.273065368443</v>
      </c>
    </row>
    <row r="773" spans="1:7" x14ac:dyDescent="0.2">
      <c r="A773" s="72">
        <v>778</v>
      </c>
      <c r="B773" s="81">
        <f>IF(A773&lt;Normativy!$E$14,A773/0.61, IF(A773&lt;Normativy!$E$15,Normativy!$F$15,IF(A773&lt;Normativy!$E$16,Normativy!$F$16+Normativy!$G$16*A773+Normativy!$H$16*A773^2,IF(A773&lt;Normativy!$E$17,Normativy!$F$17+Normativy!$G$17*A773+Normativy!$H$17*A773^2,Normativy!$F$18))))</f>
        <v>84.067125599999997</v>
      </c>
      <c r="C773" s="71">
        <f>Normativy!$C$14</f>
        <v>23484</v>
      </c>
      <c r="D773" s="73">
        <f t="shared" si="33"/>
        <v>3352.1783692340255</v>
      </c>
      <c r="E773" s="71">
        <f t="shared" si="34"/>
        <v>1200.079856185781</v>
      </c>
      <c r="F773" s="73">
        <f>Normativy!$E$32</f>
        <v>60</v>
      </c>
      <c r="G773" s="53">
        <f t="shared" si="35"/>
        <v>4612.258225419806</v>
      </c>
    </row>
    <row r="774" spans="1:7" x14ac:dyDescent="0.2">
      <c r="A774" s="72">
        <v>779</v>
      </c>
      <c r="B774" s="81">
        <f>IF(A774&lt;Normativy!$E$14,A774/0.61, IF(A774&lt;Normativy!$E$15,Normativy!$F$15,IF(A774&lt;Normativy!$E$16,Normativy!$F$16+Normativy!$G$16*A774+Normativy!$H$16*A774^2,IF(A774&lt;Normativy!$E$17,Normativy!$F$17+Normativy!$G$17*A774+Normativy!$H$17*A774^2,Normativy!$F$18))))</f>
        <v>84.085849400000001</v>
      </c>
      <c r="C774" s="71">
        <f>Normativy!$C$14</f>
        <v>23484</v>
      </c>
      <c r="D774" s="73">
        <f t="shared" ref="D774:D837" si="36">C774/B774*12</f>
        <v>3351.4319235740513</v>
      </c>
      <c r="E774" s="71">
        <f t="shared" si="34"/>
        <v>1199.8126286395104</v>
      </c>
      <c r="F774" s="73">
        <f>Normativy!$E$32</f>
        <v>60</v>
      </c>
      <c r="G774" s="53">
        <f t="shared" si="35"/>
        <v>4611.2445522135622</v>
      </c>
    </row>
    <row r="775" spans="1:7" x14ac:dyDescent="0.2">
      <c r="A775" s="72">
        <v>780</v>
      </c>
      <c r="B775" s="81">
        <f>IF(A775&lt;Normativy!$E$14,A775/0.61, IF(A775&lt;Normativy!$E$15,Normativy!$F$15,IF(A775&lt;Normativy!$E$16,Normativy!$F$16+Normativy!$G$16*A775+Normativy!$H$16*A775^2,IF(A775&lt;Normativy!$E$17,Normativy!$F$17+Normativy!$G$17*A775+Normativy!$H$17*A775^2,Normativy!$F$18))))</f>
        <v>84.104560000000006</v>
      </c>
      <c r="C775" s="71">
        <f>Normativy!$C$14</f>
        <v>23484</v>
      </c>
      <c r="D775" s="73">
        <f t="shared" si="36"/>
        <v>3350.686336151095</v>
      </c>
      <c r="E775" s="71">
        <f t="shared" ref="E775:E838" si="37">D775*0.358</f>
        <v>1199.545708342092</v>
      </c>
      <c r="F775" s="73">
        <f>Normativy!$E$32</f>
        <v>60</v>
      </c>
      <c r="G775" s="53">
        <f t="shared" ref="G775:G838" si="38">D775+E775+F775</f>
        <v>4610.2320444931865</v>
      </c>
    </row>
    <row r="776" spans="1:7" x14ac:dyDescent="0.2">
      <c r="A776" s="72">
        <v>781</v>
      </c>
      <c r="B776" s="81">
        <f>IF(A776&lt;Normativy!$E$14,A776/0.61, IF(A776&lt;Normativy!$E$15,Normativy!$F$15,IF(A776&lt;Normativy!$E$16,Normativy!$F$16+Normativy!$G$16*A776+Normativy!$H$16*A776^2,IF(A776&lt;Normativy!$E$17,Normativy!$F$17+Normativy!$G$17*A776+Normativy!$H$17*A776^2,Normativy!$F$18))))</f>
        <v>84.1232574</v>
      </c>
      <c r="C776" s="71">
        <f>Normativy!$C$14</f>
        <v>23484</v>
      </c>
      <c r="D776" s="73">
        <f t="shared" si="36"/>
        <v>3349.9416060415178</v>
      </c>
      <c r="E776" s="71">
        <f t="shared" si="37"/>
        <v>1199.2790949628634</v>
      </c>
      <c r="F776" s="73">
        <f>Normativy!$E$32</f>
        <v>60</v>
      </c>
      <c r="G776" s="53">
        <f t="shared" si="38"/>
        <v>4609.2207010043812</v>
      </c>
    </row>
    <row r="777" spans="1:7" x14ac:dyDescent="0.2">
      <c r="A777" s="72">
        <v>782</v>
      </c>
      <c r="B777" s="81">
        <f>IF(A777&lt;Normativy!$E$14,A777/0.61, IF(A777&lt;Normativy!$E$15,Normativy!$F$15,IF(A777&lt;Normativy!$E$16,Normativy!$F$16+Normativy!$G$16*A777+Normativy!$H$16*A777^2,IF(A777&lt;Normativy!$E$17,Normativy!$F$17+Normativy!$G$17*A777+Normativy!$H$17*A777^2,Normativy!$F$18))))</f>
        <v>84.141941599999996</v>
      </c>
      <c r="C777" s="71">
        <f>Normativy!$C$14</f>
        <v>23484</v>
      </c>
      <c r="D777" s="73">
        <f t="shared" si="36"/>
        <v>3349.1977323233054</v>
      </c>
      <c r="E777" s="71">
        <f t="shared" si="37"/>
        <v>1199.0127881717433</v>
      </c>
      <c r="F777" s="73">
        <f>Normativy!$E$32</f>
        <v>60</v>
      </c>
      <c r="G777" s="53">
        <f t="shared" si="38"/>
        <v>4608.2105204950485</v>
      </c>
    </row>
    <row r="778" spans="1:7" x14ac:dyDescent="0.2">
      <c r="A778" s="72">
        <v>783</v>
      </c>
      <c r="B778" s="81">
        <f>IF(A778&lt;Normativy!$E$14,A778/0.61, IF(A778&lt;Normativy!$E$15,Normativy!$F$15,IF(A778&lt;Normativy!$E$16,Normativy!$F$16+Normativy!$G$16*A778+Normativy!$H$16*A778^2,IF(A778&lt;Normativy!$E$17,Normativy!$F$17+Normativy!$G$17*A778+Normativy!$H$17*A778^2,Normativy!$F$18))))</f>
        <v>84.160612599999993</v>
      </c>
      <c r="C778" s="71">
        <f>Normativy!$C$14</f>
        <v>23484</v>
      </c>
      <c r="D778" s="73">
        <f t="shared" si="36"/>
        <v>3348.4547140760715</v>
      </c>
      <c r="E778" s="71">
        <f t="shared" si="37"/>
        <v>1198.7467876392336</v>
      </c>
      <c r="F778" s="73">
        <f>Normativy!$E$32</f>
        <v>60</v>
      </c>
      <c r="G778" s="53">
        <f t="shared" si="38"/>
        <v>4607.2015017153053</v>
      </c>
    </row>
    <row r="779" spans="1:7" x14ac:dyDescent="0.2">
      <c r="A779" s="72">
        <v>784</v>
      </c>
      <c r="B779" s="81">
        <f>IF(A779&lt;Normativy!$E$14,A779/0.61, IF(A779&lt;Normativy!$E$15,Normativy!$F$15,IF(A779&lt;Normativy!$E$16,Normativy!$F$16+Normativy!$G$16*A779+Normativy!$H$16*A779^2,IF(A779&lt;Normativy!$E$17,Normativy!$F$17+Normativy!$G$17*A779+Normativy!$H$17*A779^2,Normativy!$F$18))))</f>
        <v>84.179270400000007</v>
      </c>
      <c r="C779" s="71">
        <f>Normativy!$C$14</f>
        <v>23484</v>
      </c>
      <c r="D779" s="73">
        <f t="shared" si="36"/>
        <v>3347.7125503810494</v>
      </c>
      <c r="E779" s="71">
        <f t="shared" si="37"/>
        <v>1198.4810930364156</v>
      </c>
      <c r="F779" s="73">
        <f>Normativy!$E$32</f>
        <v>60</v>
      </c>
      <c r="G779" s="53">
        <f t="shared" si="38"/>
        <v>4606.193643417465</v>
      </c>
    </row>
    <row r="780" spans="1:7" x14ac:dyDescent="0.2">
      <c r="A780" s="72">
        <v>785</v>
      </c>
      <c r="B780" s="81">
        <f>IF(A780&lt;Normativy!$E$14,A780/0.61, IF(A780&lt;Normativy!$E$15,Normativy!$F$15,IF(A780&lt;Normativy!$E$16,Normativy!$F$16+Normativy!$G$16*A780+Normativy!$H$16*A780^2,IF(A780&lt;Normativy!$E$17,Normativy!$F$17+Normativy!$G$17*A780+Normativy!$H$17*A780^2,Normativy!$F$18))))</f>
        <v>84.197914999999995</v>
      </c>
      <c r="C780" s="71">
        <f>Normativy!$C$14</f>
        <v>23484</v>
      </c>
      <c r="D780" s="73">
        <f t="shared" si="36"/>
        <v>3346.9712403210942</v>
      </c>
      <c r="E780" s="71">
        <f t="shared" si="37"/>
        <v>1198.2157040349516</v>
      </c>
      <c r="F780" s="73">
        <f>Normativy!$E$32</f>
        <v>60</v>
      </c>
      <c r="G780" s="53">
        <f t="shared" si="38"/>
        <v>4605.1869443560463</v>
      </c>
    </row>
    <row r="781" spans="1:7" x14ac:dyDescent="0.2">
      <c r="A781" s="72">
        <v>786</v>
      </c>
      <c r="B781" s="81">
        <f>IF(A781&lt;Normativy!$E$14,A781/0.61, IF(A781&lt;Normativy!$E$15,Normativy!$F$15,IF(A781&lt;Normativy!$E$16,Normativy!$F$16+Normativy!$G$16*A781+Normativy!$H$16*A781^2,IF(A781&lt;Normativy!$E$17,Normativy!$F$17+Normativy!$G$17*A781+Normativy!$H$17*A781^2,Normativy!$F$18))))</f>
        <v>84.216546399999999</v>
      </c>
      <c r="C781" s="71">
        <f>Normativy!$C$14</f>
        <v>23484</v>
      </c>
      <c r="D781" s="73">
        <f t="shared" si="36"/>
        <v>3346.2307829806705</v>
      </c>
      <c r="E781" s="71">
        <f t="shared" si="37"/>
        <v>1197.95062030708</v>
      </c>
      <c r="F781" s="73">
        <f>Normativy!$E$32</f>
        <v>60</v>
      </c>
      <c r="G781" s="53">
        <f t="shared" si="38"/>
        <v>4604.1814032877501</v>
      </c>
    </row>
    <row r="782" spans="1:7" x14ac:dyDescent="0.2">
      <c r="A782" s="72">
        <v>787</v>
      </c>
      <c r="B782" s="81">
        <f>IF(A782&lt;Normativy!$E$14,A782/0.61, IF(A782&lt;Normativy!$E$15,Normativy!$F$15,IF(A782&lt;Normativy!$E$16,Normativy!$F$16+Normativy!$G$16*A782+Normativy!$H$16*A782^2,IF(A782&lt;Normativy!$E$17,Normativy!$F$17+Normativy!$G$17*A782+Normativy!$H$17*A782^2,Normativy!$F$18))))</f>
        <v>84.235164600000004</v>
      </c>
      <c r="C782" s="71">
        <f>Normativy!$C$14</f>
        <v>23484</v>
      </c>
      <c r="D782" s="73">
        <f t="shared" si="36"/>
        <v>3345.4911774458619</v>
      </c>
      <c r="E782" s="71">
        <f t="shared" si="37"/>
        <v>1197.6858415256186</v>
      </c>
      <c r="F782" s="73">
        <f>Normativy!$E$32</f>
        <v>60</v>
      </c>
      <c r="G782" s="53">
        <f t="shared" si="38"/>
        <v>4603.1770189714807</v>
      </c>
    </row>
    <row r="783" spans="1:7" x14ac:dyDescent="0.2">
      <c r="A783" s="72">
        <v>788</v>
      </c>
      <c r="B783" s="81">
        <f>IF(A783&lt;Normativy!$E$14,A783/0.61, IF(A783&lt;Normativy!$E$15,Normativy!$F$15,IF(A783&lt;Normativy!$E$16,Normativy!$F$16+Normativy!$G$16*A783+Normativy!$H$16*A783^2,IF(A783&lt;Normativy!$E$17,Normativy!$F$17+Normativy!$G$17*A783+Normativy!$H$17*A783^2,Normativy!$F$18))))</f>
        <v>84.253769599999998</v>
      </c>
      <c r="C783" s="71">
        <f>Normativy!$C$14</f>
        <v>23484</v>
      </c>
      <c r="D783" s="73">
        <f t="shared" si="36"/>
        <v>3344.7524228043558</v>
      </c>
      <c r="E783" s="71">
        <f t="shared" si="37"/>
        <v>1197.4213673639592</v>
      </c>
      <c r="F783" s="73">
        <f>Normativy!$E$32</f>
        <v>60</v>
      </c>
      <c r="G783" s="53">
        <f t="shared" si="38"/>
        <v>4602.1737901683155</v>
      </c>
    </row>
    <row r="784" spans="1:7" x14ac:dyDescent="0.2">
      <c r="A784" s="72">
        <v>789</v>
      </c>
      <c r="B784" s="81">
        <f>IF(A784&lt;Normativy!$E$14,A784/0.61, IF(A784&lt;Normativy!$E$15,Normativy!$F$15,IF(A784&lt;Normativy!$E$16,Normativy!$F$16+Normativy!$G$16*A784+Normativy!$H$16*A784^2,IF(A784&lt;Normativy!$E$17,Normativy!$F$17+Normativy!$G$17*A784+Normativy!$H$17*A784^2,Normativy!$F$18))))</f>
        <v>84.272361399999994</v>
      </c>
      <c r="C784" s="71">
        <f>Normativy!$C$14</f>
        <v>23484</v>
      </c>
      <c r="D784" s="73">
        <f t="shared" si="36"/>
        <v>3344.0145181454477</v>
      </c>
      <c r="E784" s="71">
        <f t="shared" si="37"/>
        <v>1197.1571974960702</v>
      </c>
      <c r="F784" s="73">
        <f>Normativy!$E$32</f>
        <v>60</v>
      </c>
      <c r="G784" s="53">
        <f t="shared" si="38"/>
        <v>4601.1717156415179</v>
      </c>
    </row>
    <row r="785" spans="1:7" x14ac:dyDescent="0.2">
      <c r="A785" s="72">
        <v>790</v>
      </c>
      <c r="B785" s="81">
        <f>IF(A785&lt;Normativy!$E$14,A785/0.61, IF(A785&lt;Normativy!$E$15,Normativy!$F$15,IF(A785&lt;Normativy!$E$16,Normativy!$F$16+Normativy!$G$16*A785+Normativy!$H$16*A785^2,IF(A785&lt;Normativy!$E$17,Normativy!$F$17+Normativy!$G$17*A785+Normativy!$H$17*A785^2,Normativy!$F$18))))</f>
        <v>84.290939999999992</v>
      </c>
      <c r="C785" s="71">
        <f>Normativy!$C$14</f>
        <v>23484</v>
      </c>
      <c r="D785" s="73">
        <f t="shared" si="36"/>
        <v>3343.2774625600332</v>
      </c>
      <c r="E785" s="71">
        <f t="shared" si="37"/>
        <v>1196.8933315964919</v>
      </c>
      <c r="F785" s="73">
        <f>Normativy!$E$32</f>
        <v>60</v>
      </c>
      <c r="G785" s="53">
        <f t="shared" si="38"/>
        <v>4600.1707941565255</v>
      </c>
    </row>
    <row r="786" spans="1:7" x14ac:dyDescent="0.2">
      <c r="A786" s="72">
        <v>791</v>
      </c>
      <c r="B786" s="81">
        <f>IF(A786&lt;Normativy!$E$14,A786/0.61, IF(A786&lt;Normativy!$E$15,Normativy!$F$15,IF(A786&lt;Normativy!$E$16,Normativy!$F$16+Normativy!$G$16*A786+Normativy!$H$16*A786^2,IF(A786&lt;Normativy!$E$17,Normativy!$F$17+Normativy!$G$17*A786+Normativy!$H$17*A786^2,Normativy!$F$18))))</f>
        <v>84.309505399999992</v>
      </c>
      <c r="C786" s="71">
        <f>Normativy!$C$14</f>
        <v>23484</v>
      </c>
      <c r="D786" s="73">
        <f t="shared" si="36"/>
        <v>3342.5412551406098</v>
      </c>
      <c r="E786" s="71">
        <f t="shared" si="37"/>
        <v>1196.6297693403383</v>
      </c>
      <c r="F786" s="73">
        <f>Normativy!$E$32</f>
        <v>60</v>
      </c>
      <c r="G786" s="53">
        <f t="shared" si="38"/>
        <v>4599.1710244809483</v>
      </c>
    </row>
    <row r="787" spans="1:7" x14ac:dyDescent="0.2">
      <c r="A787" s="72">
        <v>792</v>
      </c>
      <c r="B787" s="81">
        <f>IF(A787&lt;Normativy!$E$14,A787/0.61, IF(A787&lt;Normativy!$E$15,Normativy!$F$15,IF(A787&lt;Normativy!$E$16,Normativy!$F$16+Normativy!$G$16*A787+Normativy!$H$16*A787^2,IF(A787&lt;Normativy!$E$17,Normativy!$F$17+Normativy!$G$17*A787+Normativy!$H$17*A787^2,Normativy!$F$18))))</f>
        <v>84.328057600000008</v>
      </c>
      <c r="C787" s="71">
        <f>Normativy!$C$14</f>
        <v>23484</v>
      </c>
      <c r="D787" s="73">
        <f t="shared" si="36"/>
        <v>3341.8058949812689</v>
      </c>
      <c r="E787" s="71">
        <f t="shared" si="37"/>
        <v>1196.3665104032941</v>
      </c>
      <c r="F787" s="73">
        <f>Normativy!$E$32</f>
        <v>60</v>
      </c>
      <c r="G787" s="53">
        <f t="shared" si="38"/>
        <v>4598.1724053845628</v>
      </c>
    </row>
    <row r="788" spans="1:7" x14ac:dyDescent="0.2">
      <c r="A788" s="72">
        <v>793</v>
      </c>
      <c r="B788" s="81">
        <f>IF(A788&lt;Normativy!$E$14,A788/0.61, IF(A788&lt;Normativy!$E$15,Normativy!$F$15,IF(A788&lt;Normativy!$E$16,Normativy!$F$16+Normativy!$G$16*A788+Normativy!$H$16*A788^2,IF(A788&lt;Normativy!$E$17,Normativy!$F$17+Normativy!$G$17*A788+Normativy!$H$17*A788^2,Normativy!$F$18))))</f>
        <v>84.346596599999998</v>
      </c>
      <c r="C788" s="71">
        <f>Normativy!$C$14</f>
        <v>23484</v>
      </c>
      <c r="D788" s="73">
        <f t="shared" si="36"/>
        <v>3341.0713811776964</v>
      </c>
      <c r="E788" s="71">
        <f t="shared" si="37"/>
        <v>1196.1035544616152</v>
      </c>
      <c r="F788" s="73">
        <f>Normativy!$E$32</f>
        <v>60</v>
      </c>
      <c r="G788" s="53">
        <f t="shared" si="38"/>
        <v>4597.174935639312</v>
      </c>
    </row>
    <row r="789" spans="1:7" x14ac:dyDescent="0.2">
      <c r="A789" s="72">
        <v>794</v>
      </c>
      <c r="B789" s="81">
        <f>IF(A789&lt;Normativy!$E$14,A789/0.61, IF(A789&lt;Normativy!$E$15,Normativy!$F$15,IF(A789&lt;Normativy!$E$16,Normativy!$F$16+Normativy!$G$16*A789+Normativy!$H$16*A789^2,IF(A789&lt;Normativy!$E$17,Normativy!$F$17+Normativy!$G$17*A789+Normativy!$H$17*A789^2,Normativy!$F$18))))</f>
        <v>84.36512239999999</v>
      </c>
      <c r="C789" s="71">
        <f>Normativy!$C$14</f>
        <v>23484</v>
      </c>
      <c r="D789" s="73">
        <f t="shared" si="36"/>
        <v>3340.3377128271677</v>
      </c>
      <c r="E789" s="71">
        <f t="shared" si="37"/>
        <v>1195.840901192126</v>
      </c>
      <c r="F789" s="73">
        <f>Normativy!$E$32</f>
        <v>60</v>
      </c>
      <c r="G789" s="53">
        <f t="shared" si="38"/>
        <v>4596.1786140192935</v>
      </c>
    </row>
    <row r="790" spans="1:7" x14ac:dyDescent="0.2">
      <c r="A790" s="72">
        <v>795</v>
      </c>
      <c r="B790" s="81">
        <f>IF(A790&lt;Normativy!$E$14,A790/0.61, IF(A790&lt;Normativy!$E$15,Normativy!$F$15,IF(A790&lt;Normativy!$E$16,Normativy!$F$16+Normativy!$G$16*A790+Normativy!$H$16*A790^2,IF(A790&lt;Normativy!$E$17,Normativy!$F$17+Normativy!$G$17*A790+Normativy!$H$17*A790^2,Normativy!$F$18))))</f>
        <v>84.383635000000012</v>
      </c>
      <c r="C790" s="71">
        <f>Normativy!$C$14</f>
        <v>23484</v>
      </c>
      <c r="D790" s="73">
        <f t="shared" si="36"/>
        <v>3339.6048890285419</v>
      </c>
      <c r="E790" s="71">
        <f t="shared" si="37"/>
        <v>1195.5785502722179</v>
      </c>
      <c r="F790" s="73">
        <f>Normativy!$E$32</f>
        <v>60</v>
      </c>
      <c r="G790" s="53">
        <f t="shared" si="38"/>
        <v>4595.1834393007593</v>
      </c>
    </row>
    <row r="791" spans="1:7" x14ac:dyDescent="0.2">
      <c r="A791" s="72">
        <v>796</v>
      </c>
      <c r="B791" s="81">
        <f>IF(A791&lt;Normativy!$E$14,A791/0.61, IF(A791&lt;Normativy!$E$15,Normativy!$F$15,IF(A791&lt;Normativy!$E$16,Normativy!$F$16+Normativy!$G$16*A791+Normativy!$H$16*A791^2,IF(A791&lt;Normativy!$E$17,Normativy!$F$17+Normativy!$G$17*A791+Normativy!$H$17*A791^2,Normativy!$F$18))))</f>
        <v>84.402134400000008</v>
      </c>
      <c r="C791" s="71">
        <f>Normativy!$C$14</f>
        <v>23484</v>
      </c>
      <c r="D791" s="73">
        <f t="shared" si="36"/>
        <v>3338.8729088822656</v>
      </c>
      <c r="E791" s="71">
        <f t="shared" si="37"/>
        <v>1195.3165013798509</v>
      </c>
      <c r="F791" s="73">
        <f>Normativy!$E$32</f>
        <v>60</v>
      </c>
      <c r="G791" s="53">
        <f t="shared" si="38"/>
        <v>4594.1894102621163</v>
      </c>
    </row>
    <row r="792" spans="1:7" x14ac:dyDescent="0.2">
      <c r="A792" s="72">
        <v>797</v>
      </c>
      <c r="B792" s="81">
        <f>IF(A792&lt;Normativy!$E$14,A792/0.61, IF(A792&lt;Normativy!$E$15,Normativy!$F$15,IF(A792&lt;Normativy!$E$16,Normativy!$F$16+Normativy!$G$16*A792+Normativy!$H$16*A792^2,IF(A792&lt;Normativy!$E$17,Normativy!$F$17+Normativy!$G$17*A792+Normativy!$H$17*A792^2,Normativy!$F$18))))</f>
        <v>84.420620600000007</v>
      </c>
      <c r="C792" s="71">
        <f>Normativy!$C$14</f>
        <v>23484</v>
      </c>
      <c r="D792" s="73">
        <f t="shared" si="36"/>
        <v>3338.1417714903646</v>
      </c>
      <c r="E792" s="71">
        <f t="shared" si="37"/>
        <v>1195.0547541935505</v>
      </c>
      <c r="F792" s="73">
        <f>Normativy!$E$32</f>
        <v>60</v>
      </c>
      <c r="G792" s="53">
        <f t="shared" si="38"/>
        <v>4593.1965256839148</v>
      </c>
    </row>
    <row r="793" spans="1:7" x14ac:dyDescent="0.2">
      <c r="A793" s="72">
        <v>798</v>
      </c>
      <c r="B793" s="81">
        <f>IF(A793&lt;Normativy!$E$14,A793/0.61, IF(A793&lt;Normativy!$E$15,Normativy!$F$15,IF(A793&lt;Normativy!$E$16,Normativy!$F$16+Normativy!$G$16*A793+Normativy!$H$16*A793^2,IF(A793&lt;Normativy!$E$17,Normativy!$F$17+Normativy!$G$17*A793+Normativy!$H$17*A793^2,Normativy!$F$18))))</f>
        <v>84.439093599999993</v>
      </c>
      <c r="C793" s="71">
        <f>Normativy!$C$14</f>
        <v>23484</v>
      </c>
      <c r="D793" s="73">
        <f t="shared" si="36"/>
        <v>3337.41147595644</v>
      </c>
      <c r="E793" s="71">
        <f t="shared" si="37"/>
        <v>1194.7933083924054</v>
      </c>
      <c r="F793" s="73">
        <f>Normativy!$E$32</f>
        <v>60</v>
      </c>
      <c r="G793" s="53">
        <f t="shared" si="38"/>
        <v>4592.2047843488454</v>
      </c>
    </row>
    <row r="794" spans="1:7" x14ac:dyDescent="0.2">
      <c r="A794" s="72">
        <v>799</v>
      </c>
      <c r="B794" s="81">
        <f>IF(A794&lt;Normativy!$E$14,A794/0.61, IF(A794&lt;Normativy!$E$15,Normativy!$F$15,IF(A794&lt;Normativy!$E$16,Normativy!$F$16+Normativy!$G$16*A794+Normativy!$H$16*A794^2,IF(A794&lt;Normativy!$E$17,Normativy!$F$17+Normativy!$G$17*A794+Normativy!$H$17*A794^2,Normativy!$F$18))))</f>
        <v>84.457553400000009</v>
      </c>
      <c r="C794" s="71">
        <f>Normativy!$C$14</f>
        <v>23484</v>
      </c>
      <c r="D794" s="73">
        <f t="shared" si="36"/>
        <v>3336.6820213856681</v>
      </c>
      <c r="E794" s="71">
        <f t="shared" si="37"/>
        <v>1194.5321636560691</v>
      </c>
      <c r="F794" s="73">
        <f>Normativy!$E$32</f>
        <v>60</v>
      </c>
      <c r="G794" s="53">
        <f t="shared" si="38"/>
        <v>4591.2141850417374</v>
      </c>
    </row>
    <row r="795" spans="1:7" x14ac:dyDescent="0.2">
      <c r="A795" s="72">
        <v>800</v>
      </c>
      <c r="B795" s="81">
        <f>IF(A795&lt;Normativy!$E$14,A795/0.61, IF(A795&lt;Normativy!$E$15,Normativy!$F$15,IF(A795&lt;Normativy!$E$16,Normativy!$F$16+Normativy!$G$16*A795+Normativy!$H$16*A795^2,IF(A795&lt;Normativy!$E$17,Normativy!$F$17+Normativy!$G$17*A795+Normativy!$H$17*A795^2,Normativy!$F$18))))</f>
        <v>84.475999999999999</v>
      </c>
      <c r="C795" s="71">
        <f>Normativy!$C$14</f>
        <v>23484</v>
      </c>
      <c r="D795" s="73">
        <f t="shared" si="36"/>
        <v>3335.9534068847961</v>
      </c>
      <c r="E795" s="71">
        <f t="shared" si="37"/>
        <v>1194.2713196647569</v>
      </c>
      <c r="F795" s="73">
        <f>Normativy!$E$32</f>
        <v>60</v>
      </c>
      <c r="G795" s="53">
        <f t="shared" si="38"/>
        <v>4590.2247265495535</v>
      </c>
    </row>
    <row r="796" spans="1:7" x14ac:dyDescent="0.2">
      <c r="A796" s="72">
        <v>801</v>
      </c>
      <c r="B796" s="81">
        <f>IF(A796&lt;Normativy!$E$14,A796/0.61, IF(A796&lt;Normativy!$E$15,Normativy!$F$15,IF(A796&lt;Normativy!$E$16,Normativy!$F$16+Normativy!$G$16*A796+Normativy!$H$16*A796^2,IF(A796&lt;Normativy!$E$17,Normativy!$F$17+Normativy!$G$17*A796+Normativy!$H$17*A796^2,Normativy!$F$18))))</f>
        <v>84.494433400000005</v>
      </c>
      <c r="C796" s="71">
        <f>Normativy!$C$14</f>
        <v>23484</v>
      </c>
      <c r="D796" s="73">
        <f t="shared" si="36"/>
        <v>3335.225631562138</v>
      </c>
      <c r="E796" s="71">
        <f t="shared" si="37"/>
        <v>1194.0107760992453</v>
      </c>
      <c r="F796" s="73">
        <f>Normativy!$E$32</f>
        <v>60</v>
      </c>
      <c r="G796" s="53">
        <f t="shared" si="38"/>
        <v>4589.2364076613831</v>
      </c>
    </row>
    <row r="797" spans="1:7" x14ac:dyDescent="0.2">
      <c r="A797" s="72">
        <v>802</v>
      </c>
      <c r="B797" s="81">
        <f>IF(A797&lt;Normativy!$E$14,A797/0.61, IF(A797&lt;Normativy!$E$15,Normativy!$F$15,IF(A797&lt;Normativy!$E$16,Normativy!$F$16+Normativy!$G$16*A797+Normativy!$H$16*A797^2,IF(A797&lt;Normativy!$E$17,Normativy!$F$17+Normativy!$G$17*A797+Normativy!$H$17*A797^2,Normativy!$F$18))))</f>
        <v>84.512853600000014</v>
      </c>
      <c r="C797" s="71">
        <f>Normativy!$C$14</f>
        <v>23484</v>
      </c>
      <c r="D797" s="73">
        <f t="shared" si="36"/>
        <v>3334.4986945275732</v>
      </c>
      <c r="E797" s="71">
        <f t="shared" si="37"/>
        <v>1193.7505326408711</v>
      </c>
      <c r="F797" s="73">
        <f>Normativy!$E$32</f>
        <v>60</v>
      </c>
      <c r="G797" s="53">
        <f t="shared" si="38"/>
        <v>4588.2492271684441</v>
      </c>
    </row>
    <row r="798" spans="1:7" x14ac:dyDescent="0.2">
      <c r="A798" s="72">
        <v>803</v>
      </c>
      <c r="B798" s="81">
        <f>IF(A798&lt;Normativy!$E$14,A798/0.61, IF(A798&lt;Normativy!$E$15,Normativy!$F$15,IF(A798&lt;Normativy!$E$16,Normativy!$F$16+Normativy!$G$16*A798+Normativy!$H$16*A798^2,IF(A798&lt;Normativy!$E$17,Normativy!$F$17+Normativy!$G$17*A798+Normativy!$H$17*A798^2,Normativy!$F$18))))</f>
        <v>84.53126060000001</v>
      </c>
      <c r="C798" s="71">
        <f>Normativy!$C$14</f>
        <v>23484</v>
      </c>
      <c r="D798" s="73">
        <f t="shared" si="36"/>
        <v>3333.7725948925454</v>
      </c>
      <c r="E798" s="71">
        <f t="shared" si="37"/>
        <v>1193.4905889715312</v>
      </c>
      <c r="F798" s="73">
        <f>Normativy!$E$32</f>
        <v>60</v>
      </c>
      <c r="G798" s="53">
        <f t="shared" si="38"/>
        <v>4587.2631838640764</v>
      </c>
    </row>
    <row r="799" spans="1:7" x14ac:dyDescent="0.2">
      <c r="A799" s="72">
        <v>804</v>
      </c>
      <c r="B799" s="81">
        <f>IF(A799&lt;Normativy!$E$14,A799/0.61, IF(A799&lt;Normativy!$E$15,Normativy!$F$15,IF(A799&lt;Normativy!$E$16,Normativy!$F$16+Normativy!$G$16*A799+Normativy!$H$16*A799^2,IF(A799&lt;Normativy!$E$17,Normativy!$F$17+Normativy!$G$17*A799+Normativy!$H$17*A799^2,Normativy!$F$18))))</f>
        <v>84.549654400000009</v>
      </c>
      <c r="C799" s="71">
        <f>Normativy!$C$14</f>
        <v>23484</v>
      </c>
      <c r="D799" s="73">
        <f t="shared" si="36"/>
        <v>3333.0473317700516</v>
      </c>
      <c r="E799" s="71">
        <f t="shared" si="37"/>
        <v>1193.2309447736784</v>
      </c>
      <c r="F799" s="73">
        <f>Normativy!$E$32</f>
        <v>60</v>
      </c>
      <c r="G799" s="53">
        <f t="shared" si="38"/>
        <v>4586.2782765437296</v>
      </c>
    </row>
    <row r="800" spans="1:7" x14ac:dyDescent="0.2">
      <c r="A800" s="72">
        <v>805</v>
      </c>
      <c r="B800" s="81">
        <f>IF(A800&lt;Normativy!$E$14,A800/0.61, IF(A800&lt;Normativy!$E$15,Normativy!$F$15,IF(A800&lt;Normativy!$E$16,Normativy!$F$16+Normativy!$G$16*A800+Normativy!$H$16*A800^2,IF(A800&lt;Normativy!$E$17,Normativy!$F$17+Normativy!$G$17*A800+Normativy!$H$17*A800^2,Normativy!$F$18))))</f>
        <v>84.568034999999995</v>
      </c>
      <c r="C800" s="71">
        <f>Normativy!$C$14</f>
        <v>23484</v>
      </c>
      <c r="D800" s="73">
        <f t="shared" si="36"/>
        <v>3332.322904274647</v>
      </c>
      <c r="E800" s="71">
        <f t="shared" si="37"/>
        <v>1192.9715997303235</v>
      </c>
      <c r="F800" s="73">
        <f>Normativy!$E$32</f>
        <v>60</v>
      </c>
      <c r="G800" s="53">
        <f t="shared" si="38"/>
        <v>4585.2945040049708</v>
      </c>
    </row>
    <row r="801" spans="1:7" x14ac:dyDescent="0.2">
      <c r="A801" s="72">
        <v>806</v>
      </c>
      <c r="B801" s="81">
        <f>IF(A801&lt;Normativy!$E$14,A801/0.61, IF(A801&lt;Normativy!$E$15,Normativy!$F$15,IF(A801&lt;Normativy!$E$16,Normativy!$F$16+Normativy!$G$16*A801+Normativy!$H$16*A801^2,IF(A801&lt;Normativy!$E$17,Normativy!$F$17+Normativy!$G$17*A801+Normativy!$H$17*A801^2,Normativy!$F$18))))</f>
        <v>84.586402399999997</v>
      </c>
      <c r="C801" s="71">
        <f>Normativy!$C$14</f>
        <v>23484</v>
      </c>
      <c r="D801" s="73">
        <f t="shared" si="36"/>
        <v>3331.5993115224392</v>
      </c>
      <c r="E801" s="71">
        <f t="shared" si="37"/>
        <v>1192.7125535250332</v>
      </c>
      <c r="F801" s="73">
        <f>Normativy!$E$32</f>
        <v>60</v>
      </c>
      <c r="G801" s="53">
        <f t="shared" si="38"/>
        <v>4584.3118650474726</v>
      </c>
    </row>
    <row r="802" spans="1:7" x14ac:dyDescent="0.2">
      <c r="A802" s="72">
        <v>807</v>
      </c>
      <c r="B802" s="81">
        <f>IF(A802&lt;Normativy!$E$14,A802/0.61, IF(A802&lt;Normativy!$E$15,Normativy!$F$15,IF(A802&lt;Normativy!$E$16,Normativy!$F$16+Normativy!$G$16*A802+Normativy!$H$16*A802^2,IF(A802&lt;Normativy!$E$17,Normativy!$F$17+Normativy!$G$17*A802+Normativy!$H$17*A802^2,Normativy!$F$18))))</f>
        <v>84.604756600000002</v>
      </c>
      <c r="C802" s="71">
        <f>Normativy!$C$14</f>
        <v>23484</v>
      </c>
      <c r="D802" s="73">
        <f t="shared" si="36"/>
        <v>3330.8765526310845</v>
      </c>
      <c r="E802" s="71">
        <f t="shared" si="37"/>
        <v>1192.4538058419282</v>
      </c>
      <c r="F802" s="73">
        <f>Normativy!$E$32</f>
        <v>60</v>
      </c>
      <c r="G802" s="53">
        <f t="shared" si="38"/>
        <v>4583.3303584730129</v>
      </c>
    </row>
    <row r="803" spans="1:7" x14ac:dyDescent="0.2">
      <c r="A803" s="72">
        <v>808</v>
      </c>
      <c r="B803" s="81">
        <f>IF(A803&lt;Normativy!$E$14,A803/0.61, IF(A803&lt;Normativy!$E$15,Normativy!$F$15,IF(A803&lt;Normativy!$E$16,Normativy!$F$16+Normativy!$G$16*A803+Normativy!$H$16*A803^2,IF(A803&lt;Normativy!$E$17,Normativy!$F$17+Normativy!$G$17*A803+Normativy!$H$17*A803^2,Normativy!$F$18))))</f>
        <v>84.623097600000008</v>
      </c>
      <c r="C803" s="71">
        <f>Normativy!$C$14</f>
        <v>23484</v>
      </c>
      <c r="D803" s="73">
        <f t="shared" si="36"/>
        <v>3330.1546267197855</v>
      </c>
      <c r="E803" s="71">
        <f t="shared" si="37"/>
        <v>1192.1953563656832</v>
      </c>
      <c r="F803" s="73">
        <f>Normativy!$E$32</f>
        <v>60</v>
      </c>
      <c r="G803" s="53">
        <f t="shared" si="38"/>
        <v>4582.3499830854689</v>
      </c>
    </row>
    <row r="804" spans="1:7" x14ac:dyDescent="0.2">
      <c r="A804" s="72">
        <v>809</v>
      </c>
      <c r="B804" s="81">
        <f>IF(A804&lt;Normativy!$E$14,A804/0.61, IF(A804&lt;Normativy!$E$15,Normativy!$F$15,IF(A804&lt;Normativy!$E$16,Normativy!$F$16+Normativy!$G$16*A804+Normativy!$H$16*A804^2,IF(A804&lt;Normativy!$E$17,Normativy!$F$17+Normativy!$G$17*A804+Normativy!$H$17*A804^2,Normativy!$F$18))))</f>
        <v>84.641425400000003</v>
      </c>
      <c r="C804" s="71">
        <f>Normativy!$C$14</f>
        <v>23484</v>
      </c>
      <c r="D804" s="73">
        <f t="shared" si="36"/>
        <v>3329.4335329092883</v>
      </c>
      <c r="E804" s="71">
        <f t="shared" si="37"/>
        <v>1191.9372047815252</v>
      </c>
      <c r="F804" s="73">
        <f>Normativy!$E$32</f>
        <v>60</v>
      </c>
      <c r="G804" s="53">
        <f t="shared" si="38"/>
        <v>4581.3707376908133</v>
      </c>
    </row>
    <row r="805" spans="1:7" x14ac:dyDescent="0.2">
      <c r="A805" s="72">
        <v>810</v>
      </c>
      <c r="B805" s="81">
        <f>IF(A805&lt;Normativy!$E$14,A805/0.61, IF(A805&lt;Normativy!$E$15,Normativy!$F$15,IF(A805&lt;Normativy!$E$16,Normativy!$F$16+Normativy!$G$16*A805+Normativy!$H$16*A805^2,IF(A805&lt;Normativy!$E$17,Normativy!$F$17+Normativy!$G$17*A805+Normativy!$H$17*A805^2,Normativy!$F$18))))</f>
        <v>84.659740000000014</v>
      </c>
      <c r="C805" s="71">
        <f>Normativy!$C$14</f>
        <v>23484</v>
      </c>
      <c r="D805" s="73">
        <f t="shared" si="36"/>
        <v>3328.7132703218786</v>
      </c>
      <c r="E805" s="71">
        <f t="shared" si="37"/>
        <v>1191.6793507752325</v>
      </c>
      <c r="F805" s="73">
        <f>Normativy!$E$32</f>
        <v>60</v>
      </c>
      <c r="G805" s="53">
        <f t="shared" si="38"/>
        <v>4580.3926210971113</v>
      </c>
    </row>
    <row r="806" spans="1:7" x14ac:dyDescent="0.2">
      <c r="A806" s="72">
        <v>811</v>
      </c>
      <c r="B806" s="81">
        <f>IF(A806&lt;Normativy!$E$14,A806/0.61, IF(A806&lt;Normativy!$E$15,Normativy!$F$15,IF(A806&lt;Normativy!$E$16,Normativy!$F$16+Normativy!$G$16*A806+Normativy!$H$16*A806^2,IF(A806&lt;Normativy!$E$17,Normativy!$F$17+Normativy!$G$17*A806+Normativy!$H$17*A806^2,Normativy!$F$18))))</f>
        <v>84.678041400000012</v>
      </c>
      <c r="C806" s="71">
        <f>Normativy!$C$14</f>
        <v>23484</v>
      </c>
      <c r="D806" s="73">
        <f t="shared" si="36"/>
        <v>3327.9938380813792</v>
      </c>
      <c r="E806" s="71">
        <f t="shared" si="37"/>
        <v>1191.4217940331337</v>
      </c>
      <c r="F806" s="73">
        <f>Normativy!$E$32</f>
        <v>60</v>
      </c>
      <c r="G806" s="53">
        <f t="shared" si="38"/>
        <v>4579.4156321145128</v>
      </c>
    </row>
    <row r="807" spans="1:7" x14ac:dyDescent="0.2">
      <c r="A807" s="72">
        <v>812</v>
      </c>
      <c r="B807" s="81">
        <f>IF(A807&lt;Normativy!$E$14,A807/0.61, IF(A807&lt;Normativy!$E$15,Normativy!$F$15,IF(A807&lt;Normativy!$E$16,Normativy!$F$16+Normativy!$G$16*A807+Normativy!$H$16*A807^2,IF(A807&lt;Normativy!$E$17,Normativy!$F$17+Normativy!$G$17*A807+Normativy!$H$17*A807^2,Normativy!$F$18))))</f>
        <v>84.696329599999999</v>
      </c>
      <c r="C807" s="71">
        <f>Normativy!$C$14</f>
        <v>23484</v>
      </c>
      <c r="D807" s="73">
        <f t="shared" si="36"/>
        <v>3327.2752353131486</v>
      </c>
      <c r="E807" s="71">
        <f t="shared" si="37"/>
        <v>1191.1645342421073</v>
      </c>
      <c r="F807" s="73">
        <f>Normativy!$E$32</f>
        <v>60</v>
      </c>
      <c r="G807" s="53">
        <f t="shared" si="38"/>
        <v>4578.4397695552561</v>
      </c>
    </row>
    <row r="808" spans="1:7" x14ac:dyDescent="0.2">
      <c r="A808" s="72">
        <v>813</v>
      </c>
      <c r="B808" s="81">
        <f>IF(A808&lt;Normativy!$E$14,A808/0.61, IF(A808&lt;Normativy!$E$15,Normativy!$F$15,IF(A808&lt;Normativy!$E$16,Normativy!$F$16+Normativy!$G$16*A808+Normativy!$H$16*A808^2,IF(A808&lt;Normativy!$E$17,Normativy!$F$17+Normativy!$G$17*A808+Normativy!$H$17*A808^2,Normativy!$F$18))))</f>
        <v>84.714604600000001</v>
      </c>
      <c r="C808" s="71">
        <f>Normativy!$C$14</f>
        <v>23484</v>
      </c>
      <c r="D808" s="73">
        <f t="shared" si="36"/>
        <v>3326.5574611440734</v>
      </c>
      <c r="E808" s="71">
        <f t="shared" si="37"/>
        <v>1190.9075710895781</v>
      </c>
      <c r="F808" s="73">
        <f>Normativy!$E$32</f>
        <v>60</v>
      </c>
      <c r="G808" s="53">
        <f t="shared" si="38"/>
        <v>4577.4650322336511</v>
      </c>
    </row>
    <row r="809" spans="1:7" x14ac:dyDescent="0.2">
      <c r="A809" s="72">
        <v>814</v>
      </c>
      <c r="B809" s="81">
        <f>IF(A809&lt;Normativy!$E$14,A809/0.61, IF(A809&lt;Normativy!$E$15,Normativy!$F$15,IF(A809&lt;Normativy!$E$16,Normativy!$F$16+Normativy!$G$16*A809+Normativy!$H$16*A809^2,IF(A809&lt;Normativy!$E$17,Normativy!$F$17+Normativy!$G$17*A809+Normativy!$H$17*A809^2,Normativy!$F$18))))</f>
        <v>84.732866399999992</v>
      </c>
      <c r="C809" s="71">
        <f>Normativy!$C$14</f>
        <v>23484</v>
      </c>
      <c r="D809" s="73">
        <f t="shared" si="36"/>
        <v>3325.8405147025696</v>
      </c>
      <c r="E809" s="71">
        <f t="shared" si="37"/>
        <v>1190.6509042635198</v>
      </c>
      <c r="F809" s="73">
        <f>Normativy!$E$32</f>
        <v>60</v>
      </c>
      <c r="G809" s="53">
        <f t="shared" si="38"/>
        <v>4576.4914189660894</v>
      </c>
    </row>
    <row r="810" spans="1:7" x14ac:dyDescent="0.2">
      <c r="A810" s="72">
        <v>815</v>
      </c>
      <c r="B810" s="81">
        <f>IF(A810&lt;Normativy!$E$14,A810/0.61, IF(A810&lt;Normativy!$E$15,Normativy!$F$15,IF(A810&lt;Normativy!$E$16,Normativy!$F$16+Normativy!$G$16*A810+Normativy!$H$16*A810^2,IF(A810&lt;Normativy!$E$17,Normativy!$F$17+Normativy!$G$17*A810+Normativy!$H$17*A810^2,Normativy!$F$18))))</f>
        <v>84.751114999999999</v>
      </c>
      <c r="C810" s="71">
        <f>Normativy!$C$14</f>
        <v>23484</v>
      </c>
      <c r="D810" s="73">
        <f t="shared" si="36"/>
        <v>3325.1243951185779</v>
      </c>
      <c r="E810" s="71">
        <f t="shared" si="37"/>
        <v>1190.3945334524508</v>
      </c>
      <c r="F810" s="73">
        <f>Normativy!$E$32</f>
        <v>60</v>
      </c>
      <c r="G810" s="53">
        <f t="shared" si="38"/>
        <v>4575.5189285710285</v>
      </c>
    </row>
    <row r="811" spans="1:7" x14ac:dyDescent="0.2">
      <c r="A811" s="72">
        <v>816</v>
      </c>
      <c r="B811" s="81">
        <f>IF(A811&lt;Normativy!$E$14,A811/0.61, IF(A811&lt;Normativy!$E$15,Normativy!$F$15,IF(A811&lt;Normativy!$E$16,Normativy!$F$16+Normativy!$G$16*A811+Normativy!$H$16*A811^2,IF(A811&lt;Normativy!$E$17,Normativy!$F$17+Normativy!$G$17*A811+Normativy!$H$17*A811^2,Normativy!$F$18))))</f>
        <v>84.769350400000008</v>
      </c>
      <c r="C811" s="71">
        <f>Normativy!$C$14</f>
        <v>23484</v>
      </c>
      <c r="D811" s="73">
        <f t="shared" si="36"/>
        <v>3324.4091015235617</v>
      </c>
      <c r="E811" s="71">
        <f t="shared" si="37"/>
        <v>1190.1384583454351</v>
      </c>
      <c r="F811" s="73">
        <f>Normativy!$E$32</f>
        <v>60</v>
      </c>
      <c r="G811" s="53">
        <f t="shared" si="38"/>
        <v>4574.5475598689973</v>
      </c>
    </row>
    <row r="812" spans="1:7" x14ac:dyDescent="0.2">
      <c r="A812" s="72">
        <v>817</v>
      </c>
      <c r="B812" s="81">
        <f>IF(A812&lt;Normativy!$E$14,A812/0.61, IF(A812&lt;Normativy!$E$15,Normativy!$F$15,IF(A812&lt;Normativy!$E$16,Normativy!$F$16+Normativy!$G$16*A812+Normativy!$H$16*A812^2,IF(A812&lt;Normativy!$E$17,Normativy!$F$17+Normativy!$G$17*A812+Normativy!$H$17*A812^2,Normativy!$F$18))))</f>
        <v>84.787572600000004</v>
      </c>
      <c r="C812" s="71">
        <f>Normativy!$C$14</f>
        <v>23484</v>
      </c>
      <c r="D812" s="73">
        <f t="shared" si="36"/>
        <v>3323.6946330505043</v>
      </c>
      <c r="E812" s="71">
        <f t="shared" si="37"/>
        <v>1189.8826786320806</v>
      </c>
      <c r="F812" s="73">
        <f>Normativy!$E$32</f>
        <v>60</v>
      </c>
      <c r="G812" s="53">
        <f t="shared" si="38"/>
        <v>4573.5773116825849</v>
      </c>
    </row>
    <row r="813" spans="1:7" x14ac:dyDescent="0.2">
      <c r="A813" s="72">
        <v>818</v>
      </c>
      <c r="B813" s="81">
        <f>IF(A813&lt;Normativy!$E$14,A813/0.61, IF(A813&lt;Normativy!$E$15,Normativy!$F$15,IF(A813&lt;Normativy!$E$16,Normativy!$F$16+Normativy!$G$16*A813+Normativy!$H$16*A813^2,IF(A813&lt;Normativy!$E$17,Normativy!$F$17+Normativy!$G$17*A813+Normativy!$H$17*A813^2,Normativy!$F$18))))</f>
        <v>84.805781600000003</v>
      </c>
      <c r="C813" s="71">
        <f>Normativy!$C$14</f>
        <v>23484</v>
      </c>
      <c r="D813" s="73">
        <f t="shared" si="36"/>
        <v>3322.9809888339032</v>
      </c>
      <c r="E813" s="71">
        <f t="shared" si="37"/>
        <v>1189.6271940025374</v>
      </c>
      <c r="F813" s="73">
        <f>Normativy!$E$32</f>
        <v>60</v>
      </c>
      <c r="G813" s="53">
        <f t="shared" si="38"/>
        <v>4572.6081828364404</v>
      </c>
    </row>
    <row r="814" spans="1:7" x14ac:dyDescent="0.2">
      <c r="A814" s="72">
        <v>819</v>
      </c>
      <c r="B814" s="81">
        <f>IF(A814&lt;Normativy!$E$14,A814/0.61, IF(A814&lt;Normativy!$E$15,Normativy!$F$15,IF(A814&lt;Normativy!$E$16,Normativy!$F$16+Normativy!$G$16*A814+Normativy!$H$16*A814^2,IF(A814&lt;Normativy!$E$17,Normativy!$F$17+Normativy!$G$17*A814+Normativy!$H$17*A814^2,Normativy!$F$18))))</f>
        <v>84.823977400000004</v>
      </c>
      <c r="C814" s="71">
        <f>Normativy!$C$14</f>
        <v>23484</v>
      </c>
      <c r="D814" s="73">
        <f t="shared" si="36"/>
        <v>3322.268168009768</v>
      </c>
      <c r="E814" s="71">
        <f t="shared" si="37"/>
        <v>1189.3720041474969</v>
      </c>
      <c r="F814" s="73">
        <f>Normativy!$E$32</f>
        <v>60</v>
      </c>
      <c r="G814" s="53">
        <f t="shared" si="38"/>
        <v>4571.6401721572647</v>
      </c>
    </row>
    <row r="815" spans="1:7" x14ac:dyDescent="0.2">
      <c r="A815" s="72">
        <v>820</v>
      </c>
      <c r="B815" s="81">
        <f>IF(A815&lt;Normativy!$E$14,A815/0.61, IF(A815&lt;Normativy!$E$15,Normativy!$F$15,IF(A815&lt;Normativy!$E$16,Normativy!$F$16+Normativy!$G$16*A815+Normativy!$H$16*A815^2,IF(A815&lt;Normativy!$E$17,Normativy!$F$17+Normativy!$G$17*A815+Normativy!$H$17*A815^2,Normativy!$F$18))))</f>
        <v>84.842160000000007</v>
      </c>
      <c r="C815" s="71">
        <f>Normativy!$C$14</f>
        <v>23484</v>
      </c>
      <c r="D815" s="73">
        <f t="shared" si="36"/>
        <v>3321.5561697156218</v>
      </c>
      <c r="E815" s="71">
        <f t="shared" si="37"/>
        <v>1189.1171087581924</v>
      </c>
      <c r="F815" s="73">
        <f>Normativy!$E$32</f>
        <v>60</v>
      </c>
      <c r="G815" s="53">
        <f t="shared" si="38"/>
        <v>4570.6732784738142</v>
      </c>
    </row>
    <row r="816" spans="1:7" x14ac:dyDescent="0.2">
      <c r="A816" s="72">
        <v>821</v>
      </c>
      <c r="B816" s="81">
        <f>IF(A816&lt;Normativy!$E$14,A816/0.61, IF(A816&lt;Normativy!$E$15,Normativy!$F$15,IF(A816&lt;Normativy!$E$16,Normativy!$F$16+Normativy!$G$16*A816+Normativy!$H$16*A816^2,IF(A816&lt;Normativy!$E$17,Normativy!$F$17+Normativy!$G$17*A816+Normativy!$H$17*A816^2,Normativy!$F$18))))</f>
        <v>84.860329399999998</v>
      </c>
      <c r="C816" s="71">
        <f>Normativy!$C$14</f>
        <v>23484</v>
      </c>
      <c r="D816" s="73">
        <f t="shared" si="36"/>
        <v>3320.8449930904935</v>
      </c>
      <c r="E816" s="71">
        <f t="shared" si="37"/>
        <v>1188.8625075263967</v>
      </c>
      <c r="F816" s="73">
        <f>Normativy!$E$32</f>
        <v>60</v>
      </c>
      <c r="G816" s="53">
        <f t="shared" si="38"/>
        <v>4569.7075006168907</v>
      </c>
    </row>
    <row r="817" spans="1:7" x14ac:dyDescent="0.2">
      <c r="A817" s="72">
        <v>822</v>
      </c>
      <c r="B817" s="81">
        <f>IF(A817&lt;Normativy!$E$14,A817/0.61, IF(A817&lt;Normativy!$E$15,Normativy!$F$15,IF(A817&lt;Normativy!$E$16,Normativy!$F$16+Normativy!$G$16*A817+Normativy!$H$16*A817^2,IF(A817&lt;Normativy!$E$17,Normativy!$F$17+Normativy!$G$17*A817+Normativy!$H$17*A817^2,Normativy!$F$18))))</f>
        <v>84.878485599999991</v>
      </c>
      <c r="C817" s="71">
        <f>Normativy!$C$14</f>
        <v>23484</v>
      </c>
      <c r="D817" s="73">
        <f t="shared" si="36"/>
        <v>3320.134637274914</v>
      </c>
      <c r="E817" s="71">
        <f t="shared" si="37"/>
        <v>1188.6082001444192</v>
      </c>
      <c r="F817" s="73">
        <f>Normativy!$E$32</f>
        <v>60</v>
      </c>
      <c r="G817" s="53">
        <f t="shared" si="38"/>
        <v>4568.7428374193332</v>
      </c>
    </row>
    <row r="818" spans="1:7" x14ac:dyDescent="0.2">
      <c r="A818" s="72">
        <v>823</v>
      </c>
      <c r="B818" s="81">
        <f>IF(A818&lt;Normativy!$E$14,A818/0.61, IF(A818&lt;Normativy!$E$15,Normativy!$F$15,IF(A818&lt;Normativy!$E$16,Normativy!$F$16+Normativy!$G$16*A818+Normativy!$H$16*A818^2,IF(A818&lt;Normativy!$E$17,Normativy!$F$17+Normativy!$G$17*A818+Normativy!$H$17*A818^2,Normativy!$F$18))))</f>
        <v>84.8966286</v>
      </c>
      <c r="C818" s="71">
        <f>Normativy!$C$14</f>
        <v>23484</v>
      </c>
      <c r="D818" s="73">
        <f t="shared" si="36"/>
        <v>3319.4251014109177</v>
      </c>
      <c r="E818" s="71">
        <f t="shared" si="37"/>
        <v>1188.3541863051084</v>
      </c>
      <c r="F818" s="73">
        <f>Normativy!$E$32</f>
        <v>60</v>
      </c>
      <c r="G818" s="53">
        <f t="shared" si="38"/>
        <v>4567.7792877160264</v>
      </c>
    </row>
    <row r="819" spans="1:7" x14ac:dyDescent="0.2">
      <c r="A819" s="72">
        <v>824</v>
      </c>
      <c r="B819" s="81">
        <f>IF(A819&lt;Normativy!$E$14,A819/0.61, IF(A819&lt;Normativy!$E$15,Normativy!$F$15,IF(A819&lt;Normativy!$E$16,Normativy!$F$16+Normativy!$G$16*A819+Normativy!$H$16*A819^2,IF(A819&lt;Normativy!$E$17,Normativy!$F$17+Normativy!$G$17*A819+Normativy!$H$17*A819^2,Normativy!$F$18))))</f>
        <v>84.914758399999997</v>
      </c>
      <c r="C819" s="71">
        <f>Normativy!$C$14</f>
        <v>23484</v>
      </c>
      <c r="D819" s="73">
        <f t="shared" si="36"/>
        <v>3318.7163846420362</v>
      </c>
      <c r="E819" s="71">
        <f t="shared" si="37"/>
        <v>1188.1004657018489</v>
      </c>
      <c r="F819" s="73">
        <f>Normativy!$E$32</f>
        <v>60</v>
      </c>
      <c r="G819" s="53">
        <f t="shared" si="38"/>
        <v>4566.8168503438847</v>
      </c>
    </row>
    <row r="820" spans="1:7" x14ac:dyDescent="0.2">
      <c r="A820" s="72">
        <v>825</v>
      </c>
      <c r="B820" s="81">
        <f>IF(A820&lt;Normativy!$E$14,A820/0.61, IF(A820&lt;Normativy!$E$15,Normativy!$F$15,IF(A820&lt;Normativy!$E$16,Normativy!$F$16+Normativy!$G$16*A820+Normativy!$H$16*A820^2,IF(A820&lt;Normativy!$E$17,Normativy!$F$17+Normativy!$G$17*A820+Normativy!$H$17*A820^2,Normativy!$F$18))))</f>
        <v>84.932874999999996</v>
      </c>
      <c r="C820" s="71">
        <f>Normativy!$C$14</f>
        <v>23484</v>
      </c>
      <c r="D820" s="73">
        <f t="shared" si="36"/>
        <v>3318.0084861132987</v>
      </c>
      <c r="E820" s="71">
        <f t="shared" si="37"/>
        <v>1187.847038028561</v>
      </c>
      <c r="F820" s="73">
        <f>Normativy!$E$32</f>
        <v>60</v>
      </c>
      <c r="G820" s="53">
        <f t="shared" si="38"/>
        <v>4565.8555241418599</v>
      </c>
    </row>
    <row r="821" spans="1:7" x14ac:dyDescent="0.2">
      <c r="A821" s="72">
        <v>826</v>
      </c>
      <c r="B821" s="81">
        <f>IF(A821&lt;Normativy!$E$14,A821/0.61, IF(A821&lt;Normativy!$E$15,Normativy!$F$15,IF(A821&lt;Normativy!$E$16,Normativy!$F$16+Normativy!$G$16*A821+Normativy!$H$16*A821^2,IF(A821&lt;Normativy!$E$17,Normativy!$F$17+Normativy!$G$17*A821+Normativy!$H$17*A821^2,Normativy!$F$18))))</f>
        <v>84.950978400000011</v>
      </c>
      <c r="C821" s="71">
        <f>Normativy!$C$14</f>
        <v>23484</v>
      </c>
      <c r="D821" s="73">
        <f t="shared" si="36"/>
        <v>3317.3014049712219</v>
      </c>
      <c r="E821" s="71">
        <f t="shared" si="37"/>
        <v>1187.5939029796973</v>
      </c>
      <c r="F821" s="73">
        <f>Normativy!$E$32</f>
        <v>60</v>
      </c>
      <c r="G821" s="53">
        <f t="shared" si="38"/>
        <v>4564.8953079509192</v>
      </c>
    </row>
    <row r="822" spans="1:7" x14ac:dyDescent="0.2">
      <c r="A822" s="72">
        <v>827</v>
      </c>
      <c r="B822" s="81">
        <f>IF(A822&lt;Normativy!$E$14,A822/0.61, IF(A822&lt;Normativy!$E$15,Normativy!$F$15,IF(A822&lt;Normativy!$E$16,Normativy!$F$16+Normativy!$G$16*A822+Normativy!$H$16*A822^2,IF(A822&lt;Normativy!$E$17,Normativy!$F$17+Normativy!$G$17*A822+Normativy!$H$17*A822^2,Normativy!$F$18))))</f>
        <v>84.9690686</v>
      </c>
      <c r="C822" s="71">
        <f>Normativy!$C$14</f>
        <v>23484</v>
      </c>
      <c r="D822" s="73">
        <f t="shared" si="36"/>
        <v>3316.5951403638192</v>
      </c>
      <c r="E822" s="71">
        <f t="shared" si="37"/>
        <v>1187.3410602502472</v>
      </c>
      <c r="F822" s="73">
        <f>Normativy!$E$32</f>
        <v>60</v>
      </c>
      <c r="G822" s="53">
        <f t="shared" si="38"/>
        <v>4563.9362006140664</v>
      </c>
    </row>
    <row r="823" spans="1:7" x14ac:dyDescent="0.2">
      <c r="A823" s="72">
        <v>828</v>
      </c>
      <c r="B823" s="81">
        <f>IF(A823&lt;Normativy!$E$14,A823/0.61, IF(A823&lt;Normativy!$E$15,Normativy!$F$15,IF(A823&lt;Normativy!$E$16,Normativy!$F$16+Normativy!$G$16*A823+Normativy!$H$16*A823^2,IF(A823&lt;Normativy!$E$17,Normativy!$F$17+Normativy!$G$17*A823+Normativy!$H$17*A823^2,Normativy!$F$18))))</f>
        <v>84.987145600000005</v>
      </c>
      <c r="C823" s="71">
        <f>Normativy!$C$14</f>
        <v>23484</v>
      </c>
      <c r="D823" s="73">
        <f t="shared" si="36"/>
        <v>3315.8896914405836</v>
      </c>
      <c r="E823" s="71">
        <f t="shared" si="37"/>
        <v>1187.0885095357289</v>
      </c>
      <c r="F823" s="73">
        <f>Normativy!$E$32</f>
        <v>60</v>
      </c>
      <c r="G823" s="53">
        <f t="shared" si="38"/>
        <v>4562.978200976313</v>
      </c>
    </row>
    <row r="824" spans="1:7" x14ac:dyDescent="0.2">
      <c r="A824" s="72">
        <v>829</v>
      </c>
      <c r="B824" s="81">
        <f>IF(A824&lt;Normativy!$E$14,A824/0.61, IF(A824&lt;Normativy!$E$15,Normativy!$F$15,IF(A824&lt;Normativy!$E$16,Normativy!$F$16+Normativy!$G$16*A824+Normativy!$H$16*A824^2,IF(A824&lt;Normativy!$E$17,Normativy!$F$17+Normativy!$G$17*A824+Normativy!$H$17*A824^2,Normativy!$F$18))))</f>
        <v>85.005209399999998</v>
      </c>
      <c r="C824" s="71">
        <f>Normativy!$C$14</f>
        <v>23484</v>
      </c>
      <c r="D824" s="73">
        <f t="shared" si="36"/>
        <v>3315.1850573524966</v>
      </c>
      <c r="E824" s="71">
        <f t="shared" si="37"/>
        <v>1186.8362505321938</v>
      </c>
      <c r="F824" s="73">
        <f>Normativy!$E$32</f>
        <v>60</v>
      </c>
      <c r="G824" s="53">
        <f t="shared" si="38"/>
        <v>4562.02130788469</v>
      </c>
    </row>
    <row r="825" spans="1:7" x14ac:dyDescent="0.2">
      <c r="A825" s="72">
        <v>830</v>
      </c>
      <c r="B825" s="81">
        <f>IF(A825&lt;Normativy!$E$14,A825/0.61, IF(A825&lt;Normativy!$E$15,Normativy!$F$15,IF(A825&lt;Normativy!$E$16,Normativy!$F$16+Normativy!$G$16*A825+Normativy!$H$16*A825^2,IF(A825&lt;Normativy!$E$17,Normativy!$F$17+Normativy!$G$17*A825+Normativy!$H$17*A825^2,Normativy!$F$18))))</f>
        <v>85.023259999999993</v>
      </c>
      <c r="C825" s="71">
        <f>Normativy!$C$14</f>
        <v>23484</v>
      </c>
      <c r="D825" s="73">
        <f t="shared" si="36"/>
        <v>3314.4812372520182</v>
      </c>
      <c r="E825" s="71">
        <f t="shared" si="37"/>
        <v>1186.5842829362225</v>
      </c>
      <c r="F825" s="73">
        <f>Normativy!$E$32</f>
        <v>60</v>
      </c>
      <c r="G825" s="53">
        <f t="shared" si="38"/>
        <v>4561.065520188241</v>
      </c>
    </row>
    <row r="826" spans="1:7" x14ac:dyDescent="0.2">
      <c r="A826" s="72">
        <v>831</v>
      </c>
      <c r="B826" s="81">
        <f>IF(A826&lt;Normativy!$E$14,A826/0.61, IF(A826&lt;Normativy!$E$15,Normativy!$F$15,IF(A826&lt;Normativy!$E$16,Normativy!$F$16+Normativy!$G$16*A826+Normativy!$H$16*A826^2,IF(A826&lt;Normativy!$E$17,Normativy!$F$17+Normativy!$G$17*A826+Normativy!$H$17*A826^2,Normativy!$F$18))))</f>
        <v>85.041297400000005</v>
      </c>
      <c r="C826" s="71">
        <f>Normativy!$C$14</f>
        <v>23484</v>
      </c>
      <c r="D826" s="73">
        <f t="shared" si="36"/>
        <v>3313.7782302930855</v>
      </c>
      <c r="E826" s="71">
        <f t="shared" si="37"/>
        <v>1186.3326064449245</v>
      </c>
      <c r="F826" s="73">
        <f>Normativy!$E$32</f>
        <v>60</v>
      </c>
      <c r="G826" s="53">
        <f t="shared" si="38"/>
        <v>4560.1108367380102</v>
      </c>
    </row>
    <row r="827" spans="1:7" x14ac:dyDescent="0.2">
      <c r="A827" s="72">
        <v>832</v>
      </c>
      <c r="B827" s="81">
        <f>IF(A827&lt;Normativy!$E$14,A827/0.61, IF(A827&lt;Normativy!$E$15,Normativy!$F$15,IF(A827&lt;Normativy!$E$16,Normativy!$F$16+Normativy!$G$16*A827+Normativy!$H$16*A827^2,IF(A827&lt;Normativy!$E$17,Normativy!$F$17+Normativy!$G$17*A827+Normativy!$H$17*A827^2,Normativy!$F$18))))</f>
        <v>85.059321600000004</v>
      </c>
      <c r="C827" s="71">
        <f>Normativy!$C$14</f>
        <v>23484</v>
      </c>
      <c r="D827" s="73">
        <f t="shared" si="36"/>
        <v>3313.0760356311139</v>
      </c>
      <c r="E827" s="71">
        <f t="shared" si="37"/>
        <v>1186.0812207559388</v>
      </c>
      <c r="F827" s="73">
        <f>Normativy!$E$32</f>
        <v>60</v>
      </c>
      <c r="G827" s="53">
        <f t="shared" si="38"/>
        <v>4559.1572563870523</v>
      </c>
    </row>
    <row r="828" spans="1:7" x14ac:dyDescent="0.2">
      <c r="A828" s="72">
        <v>833</v>
      </c>
      <c r="B828" s="81">
        <f>IF(A828&lt;Normativy!$E$14,A828/0.61, IF(A828&lt;Normativy!$E$15,Normativy!$F$15,IF(A828&lt;Normativy!$E$16,Normativy!$F$16+Normativy!$G$16*A828+Normativy!$H$16*A828^2,IF(A828&lt;Normativy!$E$17,Normativy!$F$17+Normativy!$G$17*A828+Normativy!$H$17*A828^2,Normativy!$F$18))))</f>
        <v>85.077332599999991</v>
      </c>
      <c r="C828" s="71">
        <f>Normativy!$C$14</f>
        <v>23484</v>
      </c>
      <c r="D828" s="73">
        <f t="shared" si="36"/>
        <v>3312.3746524229891</v>
      </c>
      <c r="E828" s="71">
        <f t="shared" si="37"/>
        <v>1185.8301255674301</v>
      </c>
      <c r="F828" s="73">
        <f>Normativy!$E$32</f>
        <v>60</v>
      </c>
      <c r="G828" s="53">
        <f t="shared" si="38"/>
        <v>4558.2047779904187</v>
      </c>
    </row>
    <row r="829" spans="1:7" x14ac:dyDescent="0.2">
      <c r="A829" s="72">
        <v>834</v>
      </c>
      <c r="B829" s="81">
        <f>IF(A829&lt;Normativy!$E$14,A829/0.61, IF(A829&lt;Normativy!$E$15,Normativy!$F$15,IF(A829&lt;Normativy!$E$16,Normativy!$F$16+Normativy!$G$16*A829+Normativy!$H$16*A829^2,IF(A829&lt;Normativy!$E$17,Normativy!$F$17+Normativy!$G$17*A829+Normativy!$H$17*A829^2,Normativy!$F$18))))</f>
        <v>85.095330400000009</v>
      </c>
      <c r="C829" s="71">
        <f>Normativy!$C$14</f>
        <v>23484</v>
      </c>
      <c r="D829" s="73">
        <f t="shared" si="36"/>
        <v>3311.6740798270639</v>
      </c>
      <c r="E829" s="71">
        <f t="shared" si="37"/>
        <v>1185.5793205780888</v>
      </c>
      <c r="F829" s="73">
        <f>Normativy!$E$32</f>
        <v>60</v>
      </c>
      <c r="G829" s="53">
        <f t="shared" si="38"/>
        <v>4557.2534004051522</v>
      </c>
    </row>
    <row r="830" spans="1:7" x14ac:dyDescent="0.2">
      <c r="A830" s="72">
        <v>835</v>
      </c>
      <c r="B830" s="81">
        <f>IF(A830&lt;Normativy!$E$14,A830/0.61, IF(A830&lt;Normativy!$E$15,Normativy!$F$15,IF(A830&lt;Normativy!$E$16,Normativy!$F$16+Normativy!$G$16*A830+Normativy!$H$16*A830^2,IF(A830&lt;Normativy!$E$17,Normativy!$F$17+Normativy!$G$17*A830+Normativy!$H$17*A830^2,Normativy!$F$18))))</f>
        <v>85.113315</v>
      </c>
      <c r="C830" s="71">
        <f>Normativy!$C$14</f>
        <v>23484</v>
      </c>
      <c r="D830" s="73">
        <f t="shared" si="36"/>
        <v>3310.9743170031625</v>
      </c>
      <c r="E830" s="71">
        <f t="shared" si="37"/>
        <v>1185.3288054871321</v>
      </c>
      <c r="F830" s="73">
        <f>Normativy!$E$32</f>
        <v>60</v>
      </c>
      <c r="G830" s="53">
        <f t="shared" si="38"/>
        <v>4556.3031224902943</v>
      </c>
    </row>
    <row r="831" spans="1:7" x14ac:dyDescent="0.2">
      <c r="A831" s="72">
        <v>836</v>
      </c>
      <c r="B831" s="81">
        <f>IF(A831&lt;Normativy!$E$14,A831/0.61, IF(A831&lt;Normativy!$E$15,Normativy!$F$15,IF(A831&lt;Normativy!$E$16,Normativy!$F$16+Normativy!$G$16*A831+Normativy!$H$16*A831^2,IF(A831&lt;Normativy!$E$17,Normativy!$F$17+Normativy!$G$17*A831+Normativy!$H$17*A831^2,Normativy!$F$18))))</f>
        <v>85.131286399999993</v>
      </c>
      <c r="C831" s="71">
        <f>Normativy!$C$14</f>
        <v>23484</v>
      </c>
      <c r="D831" s="73">
        <f t="shared" si="36"/>
        <v>3310.2753631125679</v>
      </c>
      <c r="E831" s="71">
        <f t="shared" si="37"/>
        <v>1185.0785799942992</v>
      </c>
      <c r="F831" s="73">
        <f>Normativy!$E$32</f>
        <v>60</v>
      </c>
      <c r="G831" s="53">
        <f t="shared" si="38"/>
        <v>4555.3539431068675</v>
      </c>
    </row>
    <row r="832" spans="1:7" x14ac:dyDescent="0.2">
      <c r="A832" s="72">
        <v>837</v>
      </c>
      <c r="B832" s="81">
        <f>IF(A832&lt;Normativy!$E$14,A832/0.61, IF(A832&lt;Normativy!$E$15,Normativy!$F$15,IF(A832&lt;Normativy!$E$16,Normativy!$F$16+Normativy!$G$16*A832+Normativy!$H$16*A832^2,IF(A832&lt;Normativy!$E$17,Normativy!$F$17+Normativy!$G$17*A832+Normativy!$H$17*A832^2,Normativy!$F$18))))</f>
        <v>85.149244600000003</v>
      </c>
      <c r="C832" s="71">
        <f>Normativy!$C$14</f>
        <v>23484</v>
      </c>
      <c r="D832" s="73">
        <f t="shared" si="36"/>
        <v>3309.5772173180267</v>
      </c>
      <c r="E832" s="71">
        <f t="shared" si="37"/>
        <v>1184.8286437998536</v>
      </c>
      <c r="F832" s="73">
        <f>Normativy!$E$32</f>
        <v>60</v>
      </c>
      <c r="G832" s="53">
        <f t="shared" si="38"/>
        <v>4554.4058611178807</v>
      </c>
    </row>
    <row r="833" spans="1:7" x14ac:dyDescent="0.2">
      <c r="A833" s="72">
        <v>838</v>
      </c>
      <c r="B833" s="81">
        <f>IF(A833&lt;Normativy!$E$14,A833/0.61, IF(A833&lt;Normativy!$E$15,Normativy!$F$15,IF(A833&lt;Normativy!$E$16,Normativy!$F$16+Normativy!$G$16*A833+Normativy!$H$16*A833^2,IF(A833&lt;Normativy!$E$17,Normativy!$F$17+Normativy!$G$17*A833+Normativy!$H$17*A833^2,Normativy!$F$18))))</f>
        <v>85.167189599999986</v>
      </c>
      <c r="C833" s="71">
        <f>Normativy!$C$14</f>
        <v>23484</v>
      </c>
      <c r="D833" s="73">
        <f t="shared" si="36"/>
        <v>3308.8798787837432</v>
      </c>
      <c r="E833" s="71">
        <f t="shared" si="37"/>
        <v>1184.57899660458</v>
      </c>
      <c r="F833" s="73">
        <f>Normativy!$E$32</f>
        <v>60</v>
      </c>
      <c r="G833" s="53">
        <f t="shared" si="38"/>
        <v>4553.4588753883236</v>
      </c>
    </row>
    <row r="834" spans="1:7" x14ac:dyDescent="0.2">
      <c r="A834" s="72">
        <v>839</v>
      </c>
      <c r="B834" s="81">
        <f>IF(A834&lt;Normativy!$E$14,A834/0.61, IF(A834&lt;Normativy!$E$15,Normativy!$F$15,IF(A834&lt;Normativy!$E$16,Normativy!$F$16+Normativy!$G$16*A834+Normativy!$H$16*A834^2,IF(A834&lt;Normativy!$E$17,Normativy!$F$17+Normativy!$G$17*A834+Normativy!$H$17*A834^2,Normativy!$F$18))))</f>
        <v>85.1851214</v>
      </c>
      <c r="C834" s="71">
        <f>Normativy!$C$14</f>
        <v>23484</v>
      </c>
      <c r="D834" s="73">
        <f t="shared" si="36"/>
        <v>3308.1833466753742</v>
      </c>
      <c r="E834" s="71">
        <f t="shared" si="37"/>
        <v>1184.3296381097839</v>
      </c>
      <c r="F834" s="73">
        <f>Normativy!$E$32</f>
        <v>60</v>
      </c>
      <c r="G834" s="53">
        <f t="shared" si="38"/>
        <v>4552.5129847851586</v>
      </c>
    </row>
    <row r="835" spans="1:7" x14ac:dyDescent="0.2">
      <c r="A835" s="72">
        <v>840</v>
      </c>
      <c r="B835" s="81">
        <f>IF(A835&lt;Normativy!$E$14,A835/0.61, IF(A835&lt;Normativy!$E$15,Normativy!$F$15,IF(A835&lt;Normativy!$E$16,Normativy!$F$16+Normativy!$G$16*A835+Normativy!$H$16*A835^2,IF(A835&lt;Normativy!$E$17,Normativy!$F$17+Normativy!$G$17*A835+Normativy!$H$17*A835^2,Normativy!$F$18))))</f>
        <v>85.203040000000001</v>
      </c>
      <c r="C835" s="71">
        <f>Normativy!$C$14</f>
        <v>23484</v>
      </c>
      <c r="D835" s="73">
        <f t="shared" si="36"/>
        <v>3307.4876201600318</v>
      </c>
      <c r="E835" s="71">
        <f t="shared" si="37"/>
        <v>1184.0805680172914</v>
      </c>
      <c r="F835" s="73">
        <f>Normativy!$E$32</f>
        <v>60</v>
      </c>
      <c r="G835" s="53">
        <f t="shared" si="38"/>
        <v>4551.5681881773235</v>
      </c>
    </row>
    <row r="836" spans="1:7" x14ac:dyDescent="0.2">
      <c r="A836" s="72">
        <v>841</v>
      </c>
      <c r="B836" s="81">
        <f>IF(A836&lt;Normativy!$E$14,A836/0.61, IF(A836&lt;Normativy!$E$15,Normativy!$F$15,IF(A836&lt;Normativy!$E$16,Normativy!$F$16+Normativy!$G$16*A836+Normativy!$H$16*A836^2,IF(A836&lt;Normativy!$E$17,Normativy!$F$17+Normativy!$G$17*A836+Normativy!$H$17*A836^2,Normativy!$F$18))))</f>
        <v>85.220945400000005</v>
      </c>
      <c r="C836" s="71">
        <f>Normativy!$C$14</f>
        <v>23484</v>
      </c>
      <c r="D836" s="73">
        <f t="shared" si="36"/>
        <v>3306.7926984062769</v>
      </c>
      <c r="E836" s="71">
        <f t="shared" si="37"/>
        <v>1183.8317860294471</v>
      </c>
      <c r="F836" s="73">
        <f>Normativy!$E$32</f>
        <v>60</v>
      </c>
      <c r="G836" s="53">
        <f t="shared" si="38"/>
        <v>4550.6244844357243</v>
      </c>
    </row>
    <row r="837" spans="1:7" x14ac:dyDescent="0.2">
      <c r="A837" s="72">
        <v>842</v>
      </c>
      <c r="B837" s="81">
        <f>IF(A837&lt;Normativy!$E$14,A837/0.61, IF(A837&lt;Normativy!$E$15,Normativy!$F$15,IF(A837&lt;Normativy!$E$16,Normativy!$F$16+Normativy!$G$16*A837+Normativy!$H$16*A837^2,IF(A837&lt;Normativy!$E$17,Normativy!$F$17+Normativy!$G$17*A837+Normativy!$H$17*A837^2,Normativy!$F$18))))</f>
        <v>85.238837600000011</v>
      </c>
      <c r="C837" s="71">
        <f>Normativy!$C$14</f>
        <v>23484</v>
      </c>
      <c r="D837" s="73">
        <f t="shared" si="36"/>
        <v>3306.098580584116</v>
      </c>
      <c r="E837" s="71">
        <f t="shared" si="37"/>
        <v>1183.5832918491135</v>
      </c>
      <c r="F837" s="73">
        <f>Normativy!$E$32</f>
        <v>60</v>
      </c>
      <c r="G837" s="53">
        <f t="shared" si="38"/>
        <v>4549.6818724332297</v>
      </c>
    </row>
    <row r="838" spans="1:7" x14ac:dyDescent="0.2">
      <c r="A838" s="72">
        <v>843</v>
      </c>
      <c r="B838" s="81">
        <f>IF(A838&lt;Normativy!$E$14,A838/0.61, IF(A838&lt;Normativy!$E$15,Normativy!$F$15,IF(A838&lt;Normativy!$E$16,Normativy!$F$16+Normativy!$G$16*A838+Normativy!$H$16*A838^2,IF(A838&lt;Normativy!$E$17,Normativy!$F$17+Normativy!$G$17*A838+Normativy!$H$17*A838^2,Normativy!$F$18))))</f>
        <v>85.256716600000004</v>
      </c>
      <c r="C838" s="71">
        <f>Normativy!$C$14</f>
        <v>23484</v>
      </c>
      <c r="D838" s="73">
        <f t="shared" ref="D838:D896" si="39">C838/B838*12</f>
        <v>3305.4052658650003</v>
      </c>
      <c r="E838" s="71">
        <f t="shared" si="37"/>
        <v>1183.3350851796702</v>
      </c>
      <c r="F838" s="73">
        <f>Normativy!$E$32</f>
        <v>60</v>
      </c>
      <c r="G838" s="53">
        <f t="shared" si="38"/>
        <v>4548.7403510446702</v>
      </c>
    </row>
    <row r="839" spans="1:7" x14ac:dyDescent="0.2">
      <c r="A839" s="72">
        <v>844</v>
      </c>
      <c r="B839" s="81">
        <f>IF(A839&lt;Normativy!$E$14,A839/0.61, IF(A839&lt;Normativy!$E$15,Normativy!$F$15,IF(A839&lt;Normativy!$E$16,Normativy!$F$16+Normativy!$G$16*A839+Normativy!$H$16*A839^2,IF(A839&lt;Normativy!$E$17,Normativy!$F$17+Normativy!$G$17*A839+Normativy!$H$17*A839^2,Normativy!$F$18))))</f>
        <v>85.2745824</v>
      </c>
      <c r="C839" s="71">
        <f>Normativy!$C$14</f>
        <v>23484</v>
      </c>
      <c r="D839" s="73">
        <f t="shared" si="39"/>
        <v>3304.7127534218216</v>
      </c>
      <c r="E839" s="71">
        <f t="shared" ref="E839:E896" si="40">D839*0.358</f>
        <v>1183.087165725012</v>
      </c>
      <c r="F839" s="73">
        <f>Normativy!$E$32</f>
        <v>60</v>
      </c>
      <c r="G839" s="53">
        <f t="shared" ref="G839:G896" si="41">D839+E839+F839</f>
        <v>4547.7999191468334</v>
      </c>
    </row>
    <row r="840" spans="1:7" x14ac:dyDescent="0.2">
      <c r="A840" s="72">
        <v>845</v>
      </c>
      <c r="B840" s="81">
        <f>IF(A840&lt;Normativy!$E$14,A840/0.61, IF(A840&lt;Normativy!$E$15,Normativy!$F$15,IF(A840&lt;Normativy!$E$16,Normativy!$F$16+Normativy!$G$16*A840+Normativy!$H$16*A840^2,IF(A840&lt;Normativy!$E$17,Normativy!$F$17+Normativy!$G$17*A840+Normativy!$H$17*A840^2,Normativy!$F$18))))</f>
        <v>85.292434999999998</v>
      </c>
      <c r="C840" s="71">
        <f>Normativy!$C$14</f>
        <v>23484</v>
      </c>
      <c r="D840" s="73">
        <f t="shared" si="39"/>
        <v>3304.0210424289094</v>
      </c>
      <c r="E840" s="71">
        <f t="shared" si="40"/>
        <v>1182.8395331895495</v>
      </c>
      <c r="F840" s="73">
        <f>Normativy!$E$32</f>
        <v>60</v>
      </c>
      <c r="G840" s="53">
        <f t="shared" si="41"/>
        <v>4546.8605756184588</v>
      </c>
    </row>
    <row r="841" spans="1:7" x14ac:dyDescent="0.2">
      <c r="A841" s="72">
        <v>846</v>
      </c>
      <c r="B841" s="81">
        <f>IF(A841&lt;Normativy!$E$14,A841/0.61, IF(A841&lt;Normativy!$E$15,Normativy!$F$15,IF(A841&lt;Normativy!$E$16,Normativy!$F$16+Normativy!$G$16*A841+Normativy!$H$16*A841^2,IF(A841&lt;Normativy!$E$17,Normativy!$F$17+Normativy!$G$17*A841+Normativy!$H$17*A841^2,Normativy!$F$18))))</f>
        <v>85.310274400000011</v>
      </c>
      <c r="C841" s="71">
        <f>Normativy!$C$14</f>
        <v>23484</v>
      </c>
      <c r="D841" s="73">
        <f t="shared" si="39"/>
        <v>3303.3301320620294</v>
      </c>
      <c r="E841" s="71">
        <f t="shared" si="40"/>
        <v>1182.5921872782064</v>
      </c>
      <c r="F841" s="73">
        <f>Normativy!$E$32</f>
        <v>60</v>
      </c>
      <c r="G841" s="53">
        <f t="shared" si="41"/>
        <v>4545.9223193402358</v>
      </c>
    </row>
    <row r="842" spans="1:7" x14ac:dyDescent="0.2">
      <c r="A842" s="72">
        <v>847</v>
      </c>
      <c r="B842" s="81">
        <f>IF(A842&lt;Normativy!$E$14,A842/0.61, IF(A842&lt;Normativy!$E$15,Normativy!$F$15,IF(A842&lt;Normativy!$E$16,Normativy!$F$16+Normativy!$G$16*A842+Normativy!$H$16*A842^2,IF(A842&lt;Normativy!$E$17,Normativy!$F$17+Normativy!$G$17*A842+Normativy!$H$17*A842^2,Normativy!$F$18))))</f>
        <v>85.328100599999999</v>
      </c>
      <c r="C842" s="71">
        <f>Normativy!$C$14</f>
        <v>23484</v>
      </c>
      <c r="D842" s="73">
        <f t="shared" si="39"/>
        <v>3302.6400214983805</v>
      </c>
      <c r="E842" s="71">
        <f t="shared" si="40"/>
        <v>1182.3451276964201</v>
      </c>
      <c r="F842" s="73">
        <f>Normativy!$E$32</f>
        <v>60</v>
      </c>
      <c r="G842" s="53">
        <f t="shared" si="41"/>
        <v>4544.9851491948011</v>
      </c>
    </row>
    <row r="843" spans="1:7" x14ac:dyDescent="0.2">
      <c r="A843" s="72">
        <v>848</v>
      </c>
      <c r="B843" s="81">
        <f>IF(A843&lt;Normativy!$E$14,A843/0.61, IF(A843&lt;Normativy!$E$15,Normativy!$F$15,IF(A843&lt;Normativy!$E$16,Normativy!$F$16+Normativy!$G$16*A843+Normativy!$H$16*A843^2,IF(A843&lt;Normativy!$E$17,Normativy!$F$17+Normativy!$G$17*A843+Normativy!$H$17*A843^2,Normativy!$F$18))))</f>
        <v>85.345913600000003</v>
      </c>
      <c r="C843" s="71">
        <f>Normativy!$C$14</f>
        <v>23484</v>
      </c>
      <c r="D843" s="73">
        <f t="shared" si="39"/>
        <v>3301.9507099165908</v>
      </c>
      <c r="E843" s="71">
        <f t="shared" si="40"/>
        <v>1182.0983541501394</v>
      </c>
      <c r="F843" s="73">
        <f>Normativy!$E$32</f>
        <v>60</v>
      </c>
      <c r="G843" s="53">
        <f t="shared" si="41"/>
        <v>4544.0490640667304</v>
      </c>
    </row>
    <row r="844" spans="1:7" x14ac:dyDescent="0.2">
      <c r="A844" s="72">
        <v>849</v>
      </c>
      <c r="B844" s="81">
        <f>IF(A844&lt;Normativy!$E$14,A844/0.61, IF(A844&lt;Normativy!$E$15,Normativy!$F$15,IF(A844&lt;Normativy!$E$16,Normativy!$F$16+Normativy!$G$16*A844+Normativy!$H$16*A844^2,IF(A844&lt;Normativy!$E$17,Normativy!$F$17+Normativy!$G$17*A844+Normativy!$H$17*A844^2,Normativy!$F$18))))</f>
        <v>85.363713400000009</v>
      </c>
      <c r="C844" s="71">
        <f>Normativy!$C$14</f>
        <v>23484</v>
      </c>
      <c r="D844" s="73">
        <f t="shared" si="39"/>
        <v>3301.2621964967138</v>
      </c>
      <c r="E844" s="71">
        <f t="shared" si="40"/>
        <v>1181.8518663458235</v>
      </c>
      <c r="F844" s="73">
        <f>Normativy!$E$32</f>
        <v>60</v>
      </c>
      <c r="G844" s="53">
        <f t="shared" si="41"/>
        <v>4543.1140628425374</v>
      </c>
    </row>
    <row r="845" spans="1:7" x14ac:dyDescent="0.2">
      <c r="A845" s="72">
        <v>850</v>
      </c>
      <c r="B845" s="81">
        <f>IF(A845&lt;Normativy!$E$14,A845/0.61, IF(A845&lt;Normativy!$E$15,Normativy!$F$15,IF(A845&lt;Normativy!$E$16,Normativy!$F$16+Normativy!$G$16*A845+Normativy!$H$16*A845^2,IF(A845&lt;Normativy!$E$17,Normativy!$F$17+Normativy!$G$17*A845+Normativy!$H$17*A845^2,Normativy!$F$18))))</f>
        <v>85.381500000000003</v>
      </c>
      <c r="C845" s="71">
        <f>Normativy!$C$14</f>
        <v>23484</v>
      </c>
      <c r="D845" s="73">
        <f t="shared" si="39"/>
        <v>3300.5744804202313</v>
      </c>
      <c r="E845" s="71">
        <f t="shared" si="40"/>
        <v>1181.6056639904427</v>
      </c>
      <c r="F845" s="73">
        <f>Normativy!$E$32</f>
        <v>60</v>
      </c>
      <c r="G845" s="53">
        <f t="shared" si="41"/>
        <v>4542.1801444106741</v>
      </c>
    </row>
    <row r="846" spans="1:7" x14ac:dyDescent="0.2">
      <c r="A846" s="72">
        <v>851</v>
      </c>
      <c r="B846" s="81">
        <f>IF(A846&lt;Normativy!$E$14,A846/0.61, IF(A846&lt;Normativy!$E$15,Normativy!$F$15,IF(A846&lt;Normativy!$E$16,Normativy!$F$16+Normativy!$G$16*A846+Normativy!$H$16*A846^2,IF(A846&lt;Normativy!$E$17,Normativy!$F$17+Normativy!$G$17*A846+Normativy!$H$17*A846^2,Normativy!$F$18))))</f>
        <v>85.399273399999998</v>
      </c>
      <c r="C846" s="71">
        <f>Normativy!$C$14</f>
        <v>23484</v>
      </c>
      <c r="D846" s="73">
        <f t="shared" si="39"/>
        <v>3299.8875608700437</v>
      </c>
      <c r="E846" s="71">
        <f t="shared" si="40"/>
        <v>1181.3597467914756</v>
      </c>
      <c r="F846" s="73">
        <f>Normativy!$E$32</f>
        <v>60</v>
      </c>
      <c r="G846" s="53">
        <f t="shared" si="41"/>
        <v>4541.2473076615188</v>
      </c>
    </row>
    <row r="847" spans="1:7" x14ac:dyDescent="0.2">
      <c r="A847" s="72">
        <v>852</v>
      </c>
      <c r="B847" s="81">
        <f>IF(A847&lt;Normativy!$E$14,A847/0.61, IF(A847&lt;Normativy!$E$15,Normativy!$F$15,IF(A847&lt;Normativy!$E$16,Normativy!$F$16+Normativy!$G$16*A847+Normativy!$H$16*A847^2,IF(A847&lt;Normativy!$E$17,Normativy!$F$17+Normativy!$G$17*A847+Normativy!$H$17*A847^2,Normativy!$F$18))))</f>
        <v>85.417033599999996</v>
      </c>
      <c r="C847" s="71">
        <f>Normativy!$C$14</f>
        <v>23484</v>
      </c>
      <c r="D847" s="73">
        <f t="shared" si="39"/>
        <v>3299.2014370304705</v>
      </c>
      <c r="E847" s="71">
        <f t="shared" si="40"/>
        <v>1181.1141144569083</v>
      </c>
      <c r="F847" s="73">
        <f>Normativy!$E$32</f>
        <v>60</v>
      </c>
      <c r="G847" s="53">
        <f t="shared" si="41"/>
        <v>4540.3155514873788</v>
      </c>
    </row>
    <row r="848" spans="1:7" x14ac:dyDescent="0.2">
      <c r="A848" s="72">
        <v>853</v>
      </c>
      <c r="B848" s="81">
        <f>IF(A848&lt;Normativy!$E$14,A848/0.61, IF(A848&lt;Normativy!$E$15,Normativy!$F$15,IF(A848&lt;Normativy!$E$16,Normativy!$F$16+Normativy!$G$16*A848+Normativy!$H$16*A848^2,IF(A848&lt;Normativy!$E$17,Normativy!$F$17+Normativy!$G$17*A848+Normativy!$H$17*A848^2,Normativy!$F$18))))</f>
        <v>85.434780599999996</v>
      </c>
      <c r="C848" s="71">
        <f>Normativy!$C$14</f>
        <v>23484</v>
      </c>
      <c r="D848" s="73">
        <f t="shared" si="39"/>
        <v>3298.516108087249</v>
      </c>
      <c r="E848" s="71">
        <f t="shared" si="40"/>
        <v>1180.8687666952351</v>
      </c>
      <c r="F848" s="73">
        <f>Normativy!$E$32</f>
        <v>60</v>
      </c>
      <c r="G848" s="53">
        <f t="shared" si="41"/>
        <v>4539.3848747824841</v>
      </c>
    </row>
    <row r="849" spans="1:7" x14ac:dyDescent="0.2">
      <c r="A849" s="72">
        <v>854</v>
      </c>
      <c r="B849" s="81">
        <f>IF(A849&lt;Normativy!$E$14,A849/0.61, IF(A849&lt;Normativy!$E$15,Normativy!$F$15,IF(A849&lt;Normativy!$E$16,Normativy!$F$16+Normativy!$G$16*A849+Normativy!$H$16*A849^2,IF(A849&lt;Normativy!$E$17,Normativy!$F$17+Normativy!$G$17*A849+Normativy!$H$17*A849^2,Normativy!$F$18))))</f>
        <v>85.452514400000013</v>
      </c>
      <c r="C849" s="71">
        <f>Normativy!$C$14</f>
        <v>23484</v>
      </c>
      <c r="D849" s="73">
        <f t="shared" si="39"/>
        <v>3297.8315732275273</v>
      </c>
      <c r="E849" s="71">
        <f t="shared" si="40"/>
        <v>1180.6237032154547</v>
      </c>
      <c r="F849" s="73">
        <f>Normativy!$E$32</f>
        <v>60</v>
      </c>
      <c r="G849" s="53">
        <f t="shared" si="41"/>
        <v>4538.4552764429818</v>
      </c>
    </row>
    <row r="850" spans="1:7" x14ac:dyDescent="0.2">
      <c r="A850" s="72">
        <v>855</v>
      </c>
      <c r="B850" s="81">
        <f>IF(A850&lt;Normativy!$E$14,A850/0.61, IF(A850&lt;Normativy!$E$15,Normativy!$F$15,IF(A850&lt;Normativy!$E$16,Normativy!$F$16+Normativy!$G$16*A850+Normativy!$H$16*A850^2,IF(A850&lt;Normativy!$E$17,Normativy!$F$17+Normativy!$G$17*A850+Normativy!$H$17*A850^2,Normativy!$F$18))))</f>
        <v>85.470235000000002</v>
      </c>
      <c r="C850" s="71">
        <f>Normativy!$C$14</f>
        <v>23484</v>
      </c>
      <c r="D850" s="73">
        <f t="shared" si="39"/>
        <v>3297.1478316398689</v>
      </c>
      <c r="E850" s="71">
        <f t="shared" si="40"/>
        <v>1180.378923727073</v>
      </c>
      <c r="F850" s="73">
        <f>Normativy!$E$32</f>
        <v>60</v>
      </c>
      <c r="G850" s="53">
        <f t="shared" si="41"/>
        <v>4537.5267553669419</v>
      </c>
    </row>
    <row r="851" spans="1:7" x14ac:dyDescent="0.2">
      <c r="A851" s="72">
        <v>856</v>
      </c>
      <c r="B851" s="81">
        <f>IF(A851&lt;Normativy!$E$14,A851/0.61, IF(A851&lt;Normativy!$E$15,Normativy!$F$15,IF(A851&lt;Normativy!$E$16,Normativy!$F$16+Normativy!$G$16*A851+Normativy!$H$16*A851^2,IF(A851&lt;Normativy!$E$17,Normativy!$F$17+Normativy!$G$17*A851+Normativy!$H$17*A851^2,Normativy!$F$18))))</f>
        <v>85.487942399999994</v>
      </c>
      <c r="C851" s="71">
        <f>Normativy!$C$14</f>
        <v>23484</v>
      </c>
      <c r="D851" s="73">
        <f t="shared" si="39"/>
        <v>3296.4648825142385</v>
      </c>
      <c r="E851" s="71">
        <f t="shared" si="40"/>
        <v>1180.1344279400973</v>
      </c>
      <c r="F851" s="73">
        <f>Normativy!$E$32</f>
        <v>60</v>
      </c>
      <c r="G851" s="53">
        <f t="shared" si="41"/>
        <v>4536.5993104543359</v>
      </c>
    </row>
    <row r="852" spans="1:7" x14ac:dyDescent="0.2">
      <c r="A852" s="72">
        <v>857</v>
      </c>
      <c r="B852" s="81">
        <f>IF(A852&lt;Normativy!$E$14,A852/0.61, IF(A852&lt;Normativy!$E$15,Normativy!$F$15,IF(A852&lt;Normativy!$E$16,Normativy!$F$16+Normativy!$G$16*A852+Normativy!$H$16*A852^2,IF(A852&lt;Normativy!$E$17,Normativy!$F$17+Normativy!$G$17*A852+Normativy!$H$17*A852^2,Normativy!$F$18))))</f>
        <v>85.505636600000003</v>
      </c>
      <c r="C852" s="71">
        <f>Normativy!$C$14</f>
        <v>23484</v>
      </c>
      <c r="D852" s="73">
        <f t="shared" si="39"/>
        <v>3295.7827250420119</v>
      </c>
      <c r="E852" s="71">
        <f t="shared" si="40"/>
        <v>1179.8902155650403</v>
      </c>
      <c r="F852" s="73">
        <f>Normativy!$E$32</f>
        <v>60</v>
      </c>
      <c r="G852" s="53">
        <f t="shared" si="41"/>
        <v>4535.6729406070517</v>
      </c>
    </row>
    <row r="853" spans="1:7" x14ac:dyDescent="0.2">
      <c r="A853" s="72">
        <v>858</v>
      </c>
      <c r="B853" s="81">
        <f>IF(A853&lt;Normativy!$E$14,A853/0.61, IF(A853&lt;Normativy!$E$15,Normativy!$F$15,IF(A853&lt;Normativy!$E$16,Normativy!$F$16+Normativy!$G$16*A853+Normativy!$H$16*A853^2,IF(A853&lt;Normativy!$E$17,Normativy!$F$17+Normativy!$G$17*A853+Normativy!$H$17*A853^2,Normativy!$F$18))))</f>
        <v>85.523317599999999</v>
      </c>
      <c r="C853" s="71">
        <f>Normativy!$C$14</f>
        <v>23484</v>
      </c>
      <c r="D853" s="73">
        <f t="shared" si="39"/>
        <v>3295.1013584159655</v>
      </c>
      <c r="E853" s="71">
        <f t="shared" si="40"/>
        <v>1179.6462863129157</v>
      </c>
      <c r="F853" s="73">
        <f>Normativy!$E$32</f>
        <v>60</v>
      </c>
      <c r="G853" s="53">
        <f t="shared" si="41"/>
        <v>4534.7476447288809</v>
      </c>
    </row>
    <row r="854" spans="1:7" x14ac:dyDescent="0.2">
      <c r="A854" s="72">
        <v>859</v>
      </c>
      <c r="B854" s="81">
        <f>IF(A854&lt;Normativy!$E$14,A854/0.61, IF(A854&lt;Normativy!$E$15,Normativy!$F$15,IF(A854&lt;Normativy!$E$16,Normativy!$F$16+Normativy!$G$16*A854+Normativy!$H$16*A854^2,IF(A854&lt;Normativy!$E$17,Normativy!$F$17+Normativy!$G$17*A854+Normativy!$H$17*A854^2,Normativy!$F$18))))</f>
        <v>85.540985399999997</v>
      </c>
      <c r="C854" s="71">
        <f>Normativy!$C$14</f>
        <v>23484</v>
      </c>
      <c r="D854" s="73">
        <f t="shared" si="39"/>
        <v>3294.4207818302739</v>
      </c>
      <c r="E854" s="71">
        <f t="shared" si="40"/>
        <v>1179.4026398952381</v>
      </c>
      <c r="F854" s="73">
        <f>Normativy!$E$32</f>
        <v>60</v>
      </c>
      <c r="G854" s="53">
        <f t="shared" si="41"/>
        <v>4533.8234217255122</v>
      </c>
    </row>
    <row r="855" spans="1:7" x14ac:dyDescent="0.2">
      <c r="A855" s="72">
        <v>860</v>
      </c>
      <c r="B855" s="81">
        <f>IF(A855&lt;Normativy!$E$14,A855/0.61, IF(A855&lt;Normativy!$E$15,Normativy!$F$15,IF(A855&lt;Normativy!$E$16,Normativy!$F$16+Normativy!$G$16*A855+Normativy!$H$16*A855^2,IF(A855&lt;Normativy!$E$17,Normativy!$F$17+Normativy!$G$17*A855+Normativy!$H$17*A855^2,Normativy!$F$18))))</f>
        <v>85.558639999999997</v>
      </c>
      <c r="C855" s="71">
        <f>Normativy!$C$14</f>
        <v>23484</v>
      </c>
      <c r="D855" s="73">
        <f t="shared" si="39"/>
        <v>3293.7409944805113</v>
      </c>
      <c r="E855" s="71">
        <f t="shared" si="40"/>
        <v>1179.159276024023</v>
      </c>
      <c r="F855" s="73">
        <f>Normativy!$E$32</f>
        <v>60</v>
      </c>
      <c r="G855" s="53">
        <f t="shared" si="41"/>
        <v>4532.9002705045341</v>
      </c>
    </row>
    <row r="856" spans="1:7" x14ac:dyDescent="0.2">
      <c r="A856" s="72">
        <v>861</v>
      </c>
      <c r="B856" s="81">
        <f>IF(A856&lt;Normativy!$E$14,A856/0.61, IF(A856&lt;Normativy!$E$15,Normativy!$F$15,IF(A856&lt;Normativy!$E$16,Normativy!$F$16+Normativy!$G$16*A856+Normativy!$H$16*A856^2,IF(A856&lt;Normativy!$E$17,Normativy!$F$17+Normativy!$G$17*A856+Normativy!$H$17*A856^2,Normativy!$F$18))))</f>
        <v>85.576281399999999</v>
      </c>
      <c r="C856" s="71">
        <f>Normativy!$C$14</f>
        <v>23484</v>
      </c>
      <c r="D856" s="73">
        <f t="shared" si="39"/>
        <v>3293.0619955636444</v>
      </c>
      <c r="E856" s="71">
        <f t="shared" si="40"/>
        <v>1178.9161944117845</v>
      </c>
      <c r="F856" s="73">
        <f>Normativy!$E$32</f>
        <v>60</v>
      </c>
      <c r="G856" s="53">
        <f t="shared" si="41"/>
        <v>4531.9781899754289</v>
      </c>
    </row>
    <row r="857" spans="1:7" x14ac:dyDescent="0.2">
      <c r="A857" s="72">
        <v>862</v>
      </c>
      <c r="B857" s="81">
        <f>IF(A857&lt;Normativy!$E$14,A857/0.61, IF(A857&lt;Normativy!$E$15,Normativy!$F$15,IF(A857&lt;Normativy!$E$16,Normativy!$F$16+Normativy!$G$16*A857+Normativy!$H$16*A857^2,IF(A857&lt;Normativy!$E$17,Normativy!$F$17+Normativy!$G$17*A857+Normativy!$H$17*A857^2,Normativy!$F$18))))</f>
        <v>85.593909600000003</v>
      </c>
      <c r="C857" s="71">
        <f>Normativy!$C$14</f>
        <v>23484</v>
      </c>
      <c r="D857" s="73">
        <f t="shared" si="39"/>
        <v>3292.3837842780349</v>
      </c>
      <c r="E857" s="71">
        <f t="shared" si="40"/>
        <v>1178.6733947715366</v>
      </c>
      <c r="F857" s="73">
        <f>Normativy!$E$32</f>
        <v>60</v>
      </c>
      <c r="G857" s="53">
        <f t="shared" si="41"/>
        <v>4531.0571790495715</v>
      </c>
    </row>
    <row r="858" spans="1:7" x14ac:dyDescent="0.2">
      <c r="A858" s="72">
        <v>863</v>
      </c>
      <c r="B858" s="81">
        <f>IF(A858&lt;Normativy!$E$14,A858/0.61, IF(A858&lt;Normativy!$E$15,Normativy!$F$15,IF(A858&lt;Normativy!$E$16,Normativy!$F$16+Normativy!$G$16*A858+Normativy!$H$16*A858^2,IF(A858&lt;Normativy!$E$17,Normativy!$F$17+Normativy!$G$17*A858+Normativy!$H$17*A858^2,Normativy!$F$18))))</f>
        <v>85.611524599999996</v>
      </c>
      <c r="C858" s="71">
        <f>Normativy!$C$14</f>
        <v>23484</v>
      </c>
      <c r="D858" s="73">
        <f t="shared" si="39"/>
        <v>3291.7063598234299</v>
      </c>
      <c r="E858" s="71">
        <f t="shared" si="40"/>
        <v>1178.4308768167878</v>
      </c>
      <c r="F858" s="73">
        <f>Normativy!$E$32</f>
        <v>60</v>
      </c>
      <c r="G858" s="53">
        <f t="shared" si="41"/>
        <v>4530.1372366402175</v>
      </c>
    </row>
    <row r="859" spans="1:7" x14ac:dyDescent="0.2">
      <c r="A859" s="72">
        <v>864</v>
      </c>
      <c r="B859" s="81">
        <f>IF(A859&lt;Normativy!$E$14,A859/0.61, IF(A859&lt;Normativy!$E$15,Normativy!$F$15,IF(A859&lt;Normativy!$E$16,Normativy!$F$16+Normativy!$G$16*A859+Normativy!$H$16*A859^2,IF(A859&lt;Normativy!$E$17,Normativy!$F$17+Normativy!$G$17*A859+Normativy!$H$17*A859^2,Normativy!$F$18))))</f>
        <v>85.62912639999999</v>
      </c>
      <c r="C859" s="71">
        <f>Normativy!$C$14</f>
        <v>23484</v>
      </c>
      <c r="D859" s="73">
        <f t="shared" si="39"/>
        <v>3291.0297214009652</v>
      </c>
      <c r="E859" s="71">
        <f t="shared" si="40"/>
        <v>1178.1886402615455</v>
      </c>
      <c r="F859" s="73">
        <f>Normativy!$E$32</f>
        <v>60</v>
      </c>
      <c r="G859" s="53">
        <f t="shared" si="41"/>
        <v>4529.2183616625107</v>
      </c>
    </row>
    <row r="860" spans="1:7" x14ac:dyDescent="0.2">
      <c r="A860" s="72">
        <v>865</v>
      </c>
      <c r="B860" s="81">
        <f>IF(A860&lt;Normativy!$E$14,A860/0.61, IF(A860&lt;Normativy!$E$15,Normativy!$F$15,IF(A860&lt;Normativy!$E$16,Normativy!$F$16+Normativy!$G$16*A860+Normativy!$H$16*A860^2,IF(A860&lt;Normativy!$E$17,Normativy!$F$17+Normativy!$G$17*A860+Normativy!$H$17*A860^2,Normativy!$F$18))))</f>
        <v>85.646715</v>
      </c>
      <c r="C860" s="71">
        <f>Normativy!$C$14</f>
        <v>23484</v>
      </c>
      <c r="D860" s="73">
        <f t="shared" si="39"/>
        <v>3290.3538682131593</v>
      </c>
      <c r="E860" s="71">
        <f t="shared" si="40"/>
        <v>1177.946684820311</v>
      </c>
      <c r="F860" s="73">
        <f>Normativy!$E$32</f>
        <v>60</v>
      </c>
      <c r="G860" s="53">
        <f t="shared" si="41"/>
        <v>4528.3005530334704</v>
      </c>
    </row>
    <row r="861" spans="1:7" x14ac:dyDescent="0.2">
      <c r="A861" s="72">
        <v>866</v>
      </c>
      <c r="B861" s="81">
        <f>IF(A861&lt;Normativy!$E$14,A861/0.61, IF(A861&lt;Normativy!$E$15,Normativy!$F$15,IF(A861&lt;Normativy!$E$16,Normativy!$F$16+Normativy!$G$16*A861+Normativy!$H$16*A861^2,IF(A861&lt;Normativy!$E$17,Normativy!$F$17+Normativy!$G$17*A861+Normativy!$H$17*A861^2,Normativy!$F$18))))</f>
        <v>85.664290399999999</v>
      </c>
      <c r="C861" s="71">
        <f>Normativy!$C$14</f>
        <v>23484</v>
      </c>
      <c r="D861" s="73">
        <f t="shared" si="39"/>
        <v>3289.678799463913</v>
      </c>
      <c r="E861" s="71">
        <f t="shared" si="40"/>
        <v>1177.7050102080809</v>
      </c>
      <c r="F861" s="73">
        <f>Normativy!$E$32</f>
        <v>60</v>
      </c>
      <c r="G861" s="53">
        <f t="shared" si="41"/>
        <v>4527.3838096719937</v>
      </c>
    </row>
    <row r="862" spans="1:7" x14ac:dyDescent="0.2">
      <c r="A862" s="72">
        <v>867</v>
      </c>
      <c r="B862" s="81">
        <f>IF(A862&lt;Normativy!$E$14,A862/0.61, IF(A862&lt;Normativy!$E$15,Normativy!$F$15,IF(A862&lt;Normativy!$E$16,Normativy!$F$16+Normativy!$G$16*A862+Normativy!$H$16*A862^2,IF(A862&lt;Normativy!$E$17,Normativy!$F$17+Normativy!$G$17*A862+Normativy!$H$17*A862^2,Normativy!$F$18))))</f>
        <v>85.681852599999999</v>
      </c>
      <c r="C862" s="71">
        <f>Normativy!$C$14</f>
        <v>23484</v>
      </c>
      <c r="D862" s="73">
        <f t="shared" si="39"/>
        <v>3289.0045143585048</v>
      </c>
      <c r="E862" s="71">
        <f t="shared" si="40"/>
        <v>1177.4636161403446</v>
      </c>
      <c r="F862" s="73">
        <f>Normativy!$E$32</f>
        <v>60</v>
      </c>
      <c r="G862" s="53">
        <f t="shared" si="41"/>
        <v>4526.4681304988499</v>
      </c>
    </row>
    <row r="863" spans="1:7" x14ac:dyDescent="0.2">
      <c r="A863" s="72">
        <v>868</v>
      </c>
      <c r="B863" s="81">
        <f>IF(A863&lt;Normativy!$E$14,A863/0.61, IF(A863&lt;Normativy!$E$15,Normativy!$F$15,IF(A863&lt;Normativy!$E$16,Normativy!$F$16+Normativy!$G$16*A863+Normativy!$H$16*A863^2,IF(A863&lt;Normativy!$E$17,Normativy!$F$17+Normativy!$G$17*A863+Normativy!$H$17*A863^2,Normativy!$F$18))))</f>
        <v>85.699401600000002</v>
      </c>
      <c r="C863" s="71">
        <f>Normativy!$C$14</f>
        <v>23484</v>
      </c>
      <c r="D863" s="73">
        <f t="shared" si="39"/>
        <v>3288.3310121035893</v>
      </c>
      <c r="E863" s="71">
        <f t="shared" si="40"/>
        <v>1177.222502333085</v>
      </c>
      <c r="F863" s="73">
        <f>Normativy!$E$32</f>
        <v>60</v>
      </c>
      <c r="G863" s="53">
        <f t="shared" si="41"/>
        <v>4525.553514436674</v>
      </c>
    </row>
    <row r="864" spans="1:7" x14ac:dyDescent="0.2">
      <c r="A864" s="72">
        <v>869</v>
      </c>
      <c r="B864" s="81">
        <f>IF(A864&lt;Normativy!$E$14,A864/0.61, IF(A864&lt;Normativy!$E$15,Normativy!$F$15,IF(A864&lt;Normativy!$E$16,Normativy!$F$16+Normativy!$G$16*A864+Normativy!$H$16*A864^2,IF(A864&lt;Normativy!$E$17,Normativy!$F$17+Normativy!$G$17*A864+Normativy!$H$17*A864^2,Normativy!$F$18))))</f>
        <v>85.716937399999992</v>
      </c>
      <c r="C864" s="71">
        <f>Normativy!$C$14</f>
        <v>23484</v>
      </c>
      <c r="D864" s="73">
        <f t="shared" si="39"/>
        <v>3287.6582919071961</v>
      </c>
      <c r="E864" s="71">
        <f t="shared" si="40"/>
        <v>1176.9816685027761</v>
      </c>
      <c r="F864" s="73">
        <f>Normativy!$E$32</f>
        <v>60</v>
      </c>
      <c r="G864" s="53">
        <f t="shared" si="41"/>
        <v>4524.6399604099724</v>
      </c>
    </row>
    <row r="865" spans="1:7" x14ac:dyDescent="0.2">
      <c r="A865" s="72">
        <v>870</v>
      </c>
      <c r="B865" s="81">
        <f>IF(A865&lt;Normativy!$E$14,A865/0.61, IF(A865&lt;Normativy!$E$15,Normativy!$F$15,IF(A865&lt;Normativy!$E$16,Normativy!$F$16+Normativy!$G$16*A865+Normativy!$H$16*A865^2,IF(A865&lt;Normativy!$E$17,Normativy!$F$17+Normativy!$G$17*A865+Normativy!$H$17*A865^2,Normativy!$F$18))))</f>
        <v>85.734459999999999</v>
      </c>
      <c r="C865" s="71">
        <f>Normativy!$C$14</f>
        <v>23484</v>
      </c>
      <c r="D865" s="73">
        <f t="shared" si="39"/>
        <v>3286.9863529787208</v>
      </c>
      <c r="E865" s="71">
        <f t="shared" si="40"/>
        <v>1176.7411143663819</v>
      </c>
      <c r="F865" s="73">
        <f>Normativy!$E$32</f>
        <v>60</v>
      </c>
      <c r="G865" s="53">
        <f t="shared" si="41"/>
        <v>4523.7274673451029</v>
      </c>
    </row>
    <row r="866" spans="1:7" x14ac:dyDescent="0.2">
      <c r="A866" s="72">
        <v>871</v>
      </c>
      <c r="B866" s="81">
        <f>IF(A866&lt;Normativy!$E$14,A866/0.61, IF(A866&lt;Normativy!$E$15,Normativy!$F$15,IF(A866&lt;Normativy!$E$16,Normativy!$F$16+Normativy!$G$16*A866+Normativy!$H$16*A866^2,IF(A866&lt;Normativy!$E$17,Normativy!$F$17+Normativy!$G$17*A866+Normativy!$H$17*A866^2,Normativy!$F$18))))</f>
        <v>85.751969400000007</v>
      </c>
      <c r="C866" s="71">
        <f>Normativy!$C$14</f>
        <v>23484</v>
      </c>
      <c r="D866" s="73">
        <f t="shared" si="39"/>
        <v>3286.3151945289319</v>
      </c>
      <c r="E866" s="71">
        <f t="shared" si="40"/>
        <v>1176.5008396413575</v>
      </c>
      <c r="F866" s="73">
        <f>Normativy!$E$32</f>
        <v>60</v>
      </c>
      <c r="G866" s="53">
        <f t="shared" si="41"/>
        <v>4522.8160341702896</v>
      </c>
    </row>
    <row r="867" spans="1:7" x14ac:dyDescent="0.2">
      <c r="A867" s="72">
        <v>872</v>
      </c>
      <c r="B867" s="81">
        <f>IF(A867&lt;Normativy!$E$14,A867/0.61, IF(A867&lt;Normativy!$E$15,Normativy!$F$15,IF(A867&lt;Normativy!$E$16,Normativy!$F$16+Normativy!$G$16*A867+Normativy!$H$16*A867^2,IF(A867&lt;Normativy!$E$17,Normativy!$F$17+Normativy!$G$17*A867+Normativy!$H$17*A867^2,Normativy!$F$18))))</f>
        <v>85.76946559999999</v>
      </c>
      <c r="C867" s="71">
        <f>Normativy!$C$14</f>
        <v>23484</v>
      </c>
      <c r="D867" s="73">
        <f t="shared" si="39"/>
        <v>3285.644815769961</v>
      </c>
      <c r="E867" s="71">
        <f t="shared" si="40"/>
        <v>1176.2608440456461</v>
      </c>
      <c r="F867" s="73">
        <f>Normativy!$E$32</f>
        <v>60</v>
      </c>
      <c r="G867" s="53">
        <f t="shared" si="41"/>
        <v>4521.9056598156076</v>
      </c>
    </row>
    <row r="868" spans="1:7" x14ac:dyDescent="0.2">
      <c r="A868" s="72">
        <v>873</v>
      </c>
      <c r="B868" s="81">
        <f>IF(A868&lt;Normativy!$E$14,A868/0.61, IF(A868&lt;Normativy!$E$15,Normativy!$F$15,IF(A868&lt;Normativy!$E$16,Normativy!$F$16+Normativy!$G$16*A868+Normativy!$H$16*A868^2,IF(A868&lt;Normativy!$E$17,Normativy!$F$17+Normativy!$G$17*A868+Normativy!$H$17*A868^2,Normativy!$F$18))))</f>
        <v>85.786948600000002</v>
      </c>
      <c r="C868" s="71">
        <f>Normativy!$C$14</f>
        <v>23484</v>
      </c>
      <c r="D868" s="73">
        <f t="shared" si="39"/>
        <v>3284.9752159153031</v>
      </c>
      <c r="E868" s="71">
        <f t="shared" si="40"/>
        <v>1176.0211272976785</v>
      </c>
      <c r="F868" s="73">
        <f>Normativy!$E$32</f>
        <v>60</v>
      </c>
      <c r="G868" s="53">
        <f t="shared" si="41"/>
        <v>4520.9963432129816</v>
      </c>
    </row>
    <row r="869" spans="1:7" x14ac:dyDescent="0.2">
      <c r="A869" s="72">
        <v>874</v>
      </c>
      <c r="B869" s="81">
        <f>IF(A869&lt;Normativy!$E$14,A869/0.61, IF(A869&lt;Normativy!$E$15,Normativy!$F$15,IF(A869&lt;Normativy!$E$16,Normativy!$F$16+Normativy!$G$16*A869+Normativy!$H$16*A869^2,IF(A869&lt;Normativy!$E$17,Normativy!$F$17+Normativy!$G$17*A869+Normativy!$H$17*A869^2,Normativy!$F$18))))</f>
        <v>85.804418400000003</v>
      </c>
      <c r="C869" s="71">
        <f>Normativy!$C$14</f>
        <v>23484</v>
      </c>
      <c r="D869" s="73">
        <f t="shared" si="39"/>
        <v>3284.3063941798127</v>
      </c>
      <c r="E869" s="71">
        <f t="shared" si="40"/>
        <v>1175.7816891163729</v>
      </c>
      <c r="F869" s="73">
        <f>Normativy!$E$32</f>
        <v>60</v>
      </c>
      <c r="G869" s="53">
        <f t="shared" si="41"/>
        <v>4520.0880832961857</v>
      </c>
    </row>
    <row r="870" spans="1:7" x14ac:dyDescent="0.2">
      <c r="A870" s="72">
        <v>875</v>
      </c>
      <c r="B870" s="81">
        <f>IF(A870&lt;Normativy!$E$14,A870/0.61, IF(A870&lt;Normativy!$E$15,Normativy!$F$15,IF(A870&lt;Normativy!$E$16,Normativy!$F$16+Normativy!$G$16*A870+Normativy!$H$16*A870^2,IF(A870&lt;Normativy!$E$17,Normativy!$F$17+Normativy!$G$17*A870+Normativy!$H$17*A870^2,Normativy!$F$18))))</f>
        <v>85.821875000000006</v>
      </c>
      <c r="C870" s="71">
        <f>Normativy!$C$14</f>
        <v>23484</v>
      </c>
      <c r="D870" s="73">
        <f t="shared" si="39"/>
        <v>3283.6383497797033</v>
      </c>
      <c r="E870" s="71">
        <f t="shared" si="40"/>
        <v>1175.5425292211337</v>
      </c>
      <c r="F870" s="73">
        <f>Normativy!$E$32</f>
        <v>60</v>
      </c>
      <c r="G870" s="53">
        <f t="shared" si="41"/>
        <v>4519.1808790008372</v>
      </c>
    </row>
    <row r="871" spans="1:7" x14ac:dyDescent="0.2">
      <c r="A871" s="72">
        <v>876</v>
      </c>
      <c r="B871" s="81">
        <f>IF(A871&lt;Normativy!$E$14,A871/0.61, IF(A871&lt;Normativy!$E$15,Normativy!$F$15,IF(A871&lt;Normativy!$E$16,Normativy!$F$16+Normativy!$G$16*A871+Normativy!$H$16*A871^2,IF(A871&lt;Normativy!$E$17,Normativy!$F$17+Normativy!$G$17*A871+Normativy!$H$17*A871^2,Normativy!$F$18))))</f>
        <v>85.839318399999996</v>
      </c>
      <c r="C871" s="71">
        <f>Normativy!$C$14</f>
        <v>23484</v>
      </c>
      <c r="D871" s="73">
        <f t="shared" si="39"/>
        <v>3282.9710819325428</v>
      </c>
      <c r="E871" s="71">
        <f t="shared" si="40"/>
        <v>1175.3036473318502</v>
      </c>
      <c r="F871" s="73">
        <f>Normativy!$E$32</f>
        <v>60</v>
      </c>
      <c r="G871" s="53">
        <f t="shared" si="41"/>
        <v>4518.2747292643926</v>
      </c>
    </row>
    <row r="872" spans="1:7" x14ac:dyDescent="0.2">
      <c r="A872" s="72">
        <v>877</v>
      </c>
      <c r="B872" s="81">
        <f>IF(A872&lt;Normativy!$E$14,A872/0.61, IF(A872&lt;Normativy!$E$15,Normativy!$F$15,IF(A872&lt;Normativy!$E$16,Normativy!$F$16+Normativy!$G$16*A872+Normativy!$H$16*A872^2,IF(A872&lt;Normativy!$E$17,Normativy!$F$17+Normativy!$G$17*A872+Normativy!$H$17*A872^2,Normativy!$F$18))))</f>
        <v>85.856748599999989</v>
      </c>
      <c r="C872" s="71">
        <f>Normativy!$C$14</f>
        <v>23484</v>
      </c>
      <c r="D872" s="73">
        <f t="shared" si="39"/>
        <v>3282.30458985725</v>
      </c>
      <c r="E872" s="71">
        <f t="shared" si="40"/>
        <v>1175.0650431688955</v>
      </c>
      <c r="F872" s="73">
        <f>Normativy!$E$32</f>
        <v>60</v>
      </c>
      <c r="G872" s="53">
        <f t="shared" si="41"/>
        <v>4517.3696330261455</v>
      </c>
    </row>
    <row r="873" spans="1:7" x14ac:dyDescent="0.2">
      <c r="A873" s="72">
        <v>878</v>
      </c>
      <c r="B873" s="81">
        <f>IF(A873&lt;Normativy!$E$14,A873/0.61, IF(A873&lt;Normativy!$E$15,Normativy!$F$15,IF(A873&lt;Normativy!$E$16,Normativy!$F$16+Normativy!$G$16*A873+Normativy!$H$16*A873^2,IF(A873&lt;Normativy!$E$17,Normativy!$F$17+Normativy!$G$17*A873+Normativy!$H$17*A873^2,Normativy!$F$18))))</f>
        <v>85.874165599999998</v>
      </c>
      <c r="C873" s="71">
        <f>Normativy!$C$14</f>
        <v>23484</v>
      </c>
      <c r="D873" s="73">
        <f t="shared" si="39"/>
        <v>3281.638872774095</v>
      </c>
      <c r="E873" s="71">
        <f t="shared" si="40"/>
        <v>1174.826716453126</v>
      </c>
      <c r="F873" s="73">
        <f>Normativy!$E$32</f>
        <v>60</v>
      </c>
      <c r="G873" s="53">
        <f t="shared" si="41"/>
        <v>4516.4655892272212</v>
      </c>
    </row>
    <row r="874" spans="1:7" x14ac:dyDescent="0.2">
      <c r="A874" s="72">
        <v>879</v>
      </c>
      <c r="B874" s="81">
        <f>IF(A874&lt;Normativy!$E$14,A874/0.61, IF(A874&lt;Normativy!$E$15,Normativy!$F$15,IF(A874&lt;Normativy!$E$16,Normativy!$F$16+Normativy!$G$16*A874+Normativy!$H$16*A874^2,IF(A874&lt;Normativy!$E$17,Normativy!$F$17+Normativy!$G$17*A874+Normativy!$H$17*A874^2,Normativy!$F$18))))</f>
        <v>85.891569399999995</v>
      </c>
      <c r="C874" s="71">
        <f>Normativy!$C$14</f>
        <v>23484</v>
      </c>
      <c r="D874" s="73">
        <f t="shared" si="39"/>
        <v>3280.9739299046973</v>
      </c>
      <c r="E874" s="71">
        <f t="shared" si="40"/>
        <v>1174.5886669058816</v>
      </c>
      <c r="F874" s="73">
        <f>Normativy!$E$32</f>
        <v>60</v>
      </c>
      <c r="G874" s="53">
        <f t="shared" si="41"/>
        <v>4515.5625968105787</v>
      </c>
    </row>
    <row r="875" spans="1:7" x14ac:dyDescent="0.2">
      <c r="A875" s="72">
        <v>880</v>
      </c>
      <c r="B875" s="81">
        <f>IF(A875&lt;Normativy!$E$14,A875/0.61, IF(A875&lt;Normativy!$E$15,Normativy!$F$15,IF(A875&lt;Normativy!$E$16,Normativy!$F$16+Normativy!$G$16*A875+Normativy!$H$16*A875^2,IF(A875&lt;Normativy!$E$17,Normativy!$F$17+Normativy!$G$17*A875+Normativy!$H$17*A875^2,Normativy!$F$18))))</f>
        <v>85.908959999999993</v>
      </c>
      <c r="C875" s="71">
        <f>Normativy!$C$14</f>
        <v>23484</v>
      </c>
      <c r="D875" s="73">
        <f t="shared" si="39"/>
        <v>3280.309760472016</v>
      </c>
      <c r="E875" s="71">
        <f t="shared" si="40"/>
        <v>1174.3508942489816</v>
      </c>
      <c r="F875" s="73">
        <f>Normativy!$E$32</f>
        <v>60</v>
      </c>
      <c r="G875" s="53">
        <f t="shared" si="41"/>
        <v>4514.6606547209976</v>
      </c>
    </row>
    <row r="876" spans="1:7" x14ac:dyDescent="0.2">
      <c r="A876" s="72">
        <v>881</v>
      </c>
      <c r="B876" s="81">
        <f>IF(A876&lt;Normativy!$E$14,A876/0.61, IF(A876&lt;Normativy!$E$15,Normativy!$F$15,IF(A876&lt;Normativy!$E$16,Normativy!$F$16+Normativy!$G$16*A876+Normativy!$H$16*A876^2,IF(A876&lt;Normativy!$E$17,Normativy!$F$17+Normativy!$G$17*A876+Normativy!$H$17*A876^2,Normativy!$F$18))))</f>
        <v>85.926337400000008</v>
      </c>
      <c r="C876" s="71">
        <f>Normativy!$C$14</f>
        <v>23484</v>
      </c>
      <c r="D876" s="73">
        <f t="shared" si="39"/>
        <v>3279.6463637003571</v>
      </c>
      <c r="E876" s="71">
        <f t="shared" si="40"/>
        <v>1174.1133982047279</v>
      </c>
      <c r="F876" s="73">
        <f>Normativy!$E$32</f>
        <v>60</v>
      </c>
      <c r="G876" s="53">
        <f t="shared" si="41"/>
        <v>4513.7597619050848</v>
      </c>
    </row>
    <row r="877" spans="1:7" x14ac:dyDescent="0.2">
      <c r="A877" s="72">
        <v>882</v>
      </c>
      <c r="B877" s="81">
        <f>IF(A877&lt;Normativy!$E$14,A877/0.61, IF(A877&lt;Normativy!$E$15,Normativy!$F$15,IF(A877&lt;Normativy!$E$16,Normativy!$F$16+Normativy!$G$16*A877+Normativy!$H$16*A877^2,IF(A877&lt;Normativy!$E$17,Normativy!$F$17+Normativy!$G$17*A877+Normativy!$H$17*A877^2,Normativy!$F$18))))</f>
        <v>85.943701599999997</v>
      </c>
      <c r="C877" s="71">
        <f>Normativy!$C$14</f>
        <v>23484</v>
      </c>
      <c r="D877" s="73">
        <f t="shared" si="39"/>
        <v>3278.9837388153646</v>
      </c>
      <c r="E877" s="71">
        <f t="shared" si="40"/>
        <v>1173.8761784959004</v>
      </c>
      <c r="F877" s="73">
        <f>Normativy!$E$32</f>
        <v>60</v>
      </c>
      <c r="G877" s="53">
        <f t="shared" si="41"/>
        <v>4512.8599173112652</v>
      </c>
    </row>
    <row r="878" spans="1:7" x14ac:dyDescent="0.2">
      <c r="A878" s="72">
        <v>883</v>
      </c>
      <c r="B878" s="81">
        <f>IF(A878&lt;Normativy!$E$14,A878/0.61, IF(A878&lt;Normativy!$E$15,Normativy!$F$15,IF(A878&lt;Normativy!$E$16,Normativy!$F$16+Normativy!$G$16*A878+Normativy!$H$16*A878^2,IF(A878&lt;Normativy!$E$17,Normativy!$F$17+Normativy!$G$17*A878+Normativy!$H$17*A878^2,Normativy!$F$18))))</f>
        <v>85.961052600000002</v>
      </c>
      <c r="C878" s="71">
        <f>Normativy!$C$14</f>
        <v>23484</v>
      </c>
      <c r="D878" s="73">
        <f t="shared" si="39"/>
        <v>3278.321885044018</v>
      </c>
      <c r="E878" s="71">
        <f t="shared" si="40"/>
        <v>1173.6392348457584</v>
      </c>
      <c r="F878" s="73">
        <f>Normativy!$E$32</f>
        <v>60</v>
      </c>
      <c r="G878" s="53">
        <f t="shared" si="41"/>
        <v>4511.9611198897765</v>
      </c>
    </row>
    <row r="879" spans="1:7" x14ac:dyDescent="0.2">
      <c r="A879" s="72">
        <v>884</v>
      </c>
      <c r="B879" s="81">
        <f>IF(A879&lt;Normativy!$E$14,A879/0.61, IF(A879&lt;Normativy!$E$15,Normativy!$F$15,IF(A879&lt;Normativy!$E$16,Normativy!$F$16+Normativy!$G$16*A879+Normativy!$H$16*A879^2,IF(A879&lt;Normativy!$E$17,Normativy!$F$17+Normativy!$G$17*A879+Normativy!$H$17*A879^2,Normativy!$F$18))))</f>
        <v>85.978390399999995</v>
      </c>
      <c r="C879" s="71">
        <f>Normativy!$C$14</f>
        <v>23484</v>
      </c>
      <c r="D879" s="73">
        <f t="shared" si="39"/>
        <v>3277.6608016146347</v>
      </c>
      <c r="E879" s="71">
        <f t="shared" si="40"/>
        <v>1173.4025669780392</v>
      </c>
      <c r="F879" s="73">
        <f>Normativy!$E$32</f>
        <v>60</v>
      </c>
      <c r="G879" s="53">
        <f t="shared" si="41"/>
        <v>4511.0633685926741</v>
      </c>
    </row>
    <row r="880" spans="1:7" x14ac:dyDescent="0.2">
      <c r="A880" s="72">
        <v>885</v>
      </c>
      <c r="B880" s="81">
        <f>IF(A880&lt;Normativy!$E$14,A880/0.61, IF(A880&lt;Normativy!$E$15,Normativy!$F$15,IF(A880&lt;Normativy!$E$16,Normativy!$F$16+Normativy!$G$16*A880+Normativy!$H$16*A880^2,IF(A880&lt;Normativy!$E$17,Normativy!$F$17+Normativy!$G$17*A880+Normativy!$H$17*A880^2,Normativy!$F$18))))</f>
        <v>85.995715000000004</v>
      </c>
      <c r="C880" s="71">
        <f>Normativy!$C$14</f>
        <v>23484</v>
      </c>
      <c r="D880" s="73">
        <f t="shared" si="39"/>
        <v>3277.0004877568608</v>
      </c>
      <c r="E880" s="71">
        <f t="shared" si="40"/>
        <v>1173.1661746169561</v>
      </c>
      <c r="F880" s="73">
        <f>Normativy!$E$32</f>
        <v>60</v>
      </c>
      <c r="G880" s="53">
        <f t="shared" si="41"/>
        <v>4510.1666623738165</v>
      </c>
    </row>
    <row r="881" spans="1:7" x14ac:dyDescent="0.2">
      <c r="A881" s="72">
        <v>886</v>
      </c>
      <c r="B881" s="81">
        <f>IF(A881&lt;Normativy!$E$14,A881/0.61, IF(A881&lt;Normativy!$E$15,Normativy!$F$15,IF(A881&lt;Normativy!$E$16,Normativy!$F$16+Normativy!$G$16*A881+Normativy!$H$16*A881^2,IF(A881&lt;Normativy!$E$17,Normativy!$F$17+Normativy!$G$17*A881+Normativy!$H$17*A881^2,Normativy!$F$18))))</f>
        <v>86.013026400000001</v>
      </c>
      <c r="C881" s="71">
        <f>Normativy!$C$14</f>
        <v>23484</v>
      </c>
      <c r="D881" s="73">
        <f t="shared" si="39"/>
        <v>3276.3409427016741</v>
      </c>
      <c r="E881" s="71">
        <f t="shared" si="40"/>
        <v>1172.9300574871993</v>
      </c>
      <c r="F881" s="73">
        <f>Normativy!$E$32</f>
        <v>60</v>
      </c>
      <c r="G881" s="53">
        <f t="shared" si="41"/>
        <v>4509.2710001888736</v>
      </c>
    </row>
    <row r="882" spans="1:7" x14ac:dyDescent="0.2">
      <c r="A882" s="72">
        <v>887</v>
      </c>
      <c r="B882" s="81">
        <f>IF(A882&lt;Normativy!$E$14,A882/0.61, IF(A882&lt;Normativy!$E$15,Normativy!$F$15,IF(A882&lt;Normativy!$E$16,Normativy!$F$16+Normativy!$G$16*A882+Normativy!$H$16*A882^2,IF(A882&lt;Normativy!$E$17,Normativy!$F$17+Normativy!$G$17*A882+Normativy!$H$17*A882^2,Normativy!$F$18))))</f>
        <v>86.0303246</v>
      </c>
      <c r="C882" s="71">
        <f>Normativy!$C$14</f>
        <v>23484</v>
      </c>
      <c r="D882" s="73">
        <f t="shared" si="39"/>
        <v>3275.682165681379</v>
      </c>
      <c r="E882" s="71">
        <f t="shared" si="40"/>
        <v>1172.6942153139337</v>
      </c>
      <c r="F882" s="73">
        <f>Normativy!$E$32</f>
        <v>60</v>
      </c>
      <c r="G882" s="53">
        <f t="shared" si="41"/>
        <v>4508.3763809953125</v>
      </c>
    </row>
    <row r="883" spans="1:7" x14ac:dyDescent="0.2">
      <c r="A883" s="72">
        <v>888</v>
      </c>
      <c r="B883" s="81">
        <f>IF(A883&lt;Normativy!$E$14,A883/0.61, IF(A883&lt;Normativy!$E$15,Normativy!$F$15,IF(A883&lt;Normativy!$E$16,Normativy!$F$16+Normativy!$G$16*A883+Normativy!$H$16*A883^2,IF(A883&lt;Normativy!$E$17,Normativy!$F$17+Normativy!$G$17*A883+Normativy!$H$17*A883^2,Normativy!$F$18))))</f>
        <v>86.047609600000015</v>
      </c>
      <c r="C883" s="71">
        <f>Normativy!$C$14</f>
        <v>23484</v>
      </c>
      <c r="D883" s="73">
        <f t="shared" si="39"/>
        <v>3275.0241559296023</v>
      </c>
      <c r="E883" s="71">
        <f t="shared" si="40"/>
        <v>1172.4586478227975</v>
      </c>
      <c r="F883" s="73">
        <f>Normativy!$E$32</f>
        <v>60</v>
      </c>
      <c r="G883" s="53">
        <f t="shared" si="41"/>
        <v>4507.4828037524003</v>
      </c>
    </row>
    <row r="884" spans="1:7" x14ac:dyDescent="0.2">
      <c r="A884" s="72">
        <v>889</v>
      </c>
      <c r="B884" s="81">
        <f>IF(A884&lt;Normativy!$E$14,A884/0.61, IF(A884&lt;Normativy!$E$15,Normativy!$F$15,IF(A884&lt;Normativy!$E$16,Normativy!$F$16+Normativy!$G$16*A884+Normativy!$H$16*A884^2,IF(A884&lt;Normativy!$E$17,Normativy!$F$17+Normativy!$G$17*A884+Normativy!$H$17*A884^2,Normativy!$F$18))))</f>
        <v>86.064881400000004</v>
      </c>
      <c r="C884" s="71">
        <f>Normativy!$C$14</f>
        <v>23484</v>
      </c>
      <c r="D884" s="73">
        <f t="shared" si="39"/>
        <v>3274.3669126812965</v>
      </c>
      <c r="E884" s="71">
        <f t="shared" si="40"/>
        <v>1172.2233547399042</v>
      </c>
      <c r="F884" s="73">
        <f>Normativy!$E$32</f>
        <v>60</v>
      </c>
      <c r="G884" s="53">
        <f t="shared" si="41"/>
        <v>4506.5902674212011</v>
      </c>
    </row>
    <row r="885" spans="1:7" x14ac:dyDescent="0.2">
      <c r="A885" s="72">
        <v>890</v>
      </c>
      <c r="B885" s="81">
        <f>IF(A885&lt;Normativy!$E$14,A885/0.61, IF(A885&lt;Normativy!$E$15,Normativy!$F$15,IF(A885&lt;Normativy!$E$16,Normativy!$F$16+Normativy!$G$16*A885+Normativy!$H$16*A885^2,IF(A885&lt;Normativy!$E$17,Normativy!$F$17+Normativy!$G$17*A885+Normativy!$H$17*A885^2,Normativy!$F$18))))</f>
        <v>86.082139999999995</v>
      </c>
      <c r="C885" s="71">
        <f>Normativy!$C$14</f>
        <v>23484</v>
      </c>
      <c r="D885" s="73">
        <f t="shared" si="39"/>
        <v>3273.7104351727312</v>
      </c>
      <c r="E885" s="71">
        <f t="shared" si="40"/>
        <v>1171.9883357918377</v>
      </c>
      <c r="F885" s="73">
        <f>Normativy!$E$32</f>
        <v>60</v>
      </c>
      <c r="G885" s="53">
        <f t="shared" si="41"/>
        <v>4505.6987709645691</v>
      </c>
    </row>
    <row r="886" spans="1:7" x14ac:dyDescent="0.2">
      <c r="A886" s="72">
        <v>891</v>
      </c>
      <c r="B886" s="81">
        <f>IF(A886&lt;Normativy!$E$14,A886/0.61, IF(A886&lt;Normativy!$E$15,Normativy!$F$15,IF(A886&lt;Normativy!$E$16,Normativy!$F$16+Normativy!$G$16*A886+Normativy!$H$16*A886^2,IF(A886&lt;Normativy!$E$17,Normativy!$F$17+Normativy!$G$17*A886+Normativy!$H$17*A886^2,Normativy!$F$18))))</f>
        <v>86.099385400000003</v>
      </c>
      <c r="C886" s="71">
        <f>Normativy!$C$14</f>
        <v>23484</v>
      </c>
      <c r="D886" s="73">
        <f t="shared" si="39"/>
        <v>3273.0547226414928</v>
      </c>
      <c r="E886" s="71">
        <f t="shared" si="40"/>
        <v>1171.7535907056545</v>
      </c>
      <c r="F886" s="73">
        <f>Normativy!$E$32</f>
        <v>60</v>
      </c>
      <c r="G886" s="53">
        <f t="shared" si="41"/>
        <v>4504.8083133471473</v>
      </c>
    </row>
    <row r="887" spans="1:7" x14ac:dyDescent="0.2">
      <c r="A887" s="72">
        <v>892</v>
      </c>
      <c r="B887" s="81">
        <f>IF(A887&lt;Normativy!$E$14,A887/0.61, IF(A887&lt;Normativy!$E$15,Normativy!$F$15,IF(A887&lt;Normativy!$E$16,Normativy!$F$16+Normativy!$G$16*A887+Normativy!$H$16*A887^2,IF(A887&lt;Normativy!$E$17,Normativy!$F$17+Normativy!$G$17*A887+Normativy!$H$17*A887^2,Normativy!$F$18))))</f>
        <v>86.116617599999998</v>
      </c>
      <c r="C887" s="71">
        <f>Normativy!$C$14</f>
        <v>23484</v>
      </c>
      <c r="D887" s="73">
        <f t="shared" si="39"/>
        <v>3272.3997743264827</v>
      </c>
      <c r="E887" s="71">
        <f t="shared" si="40"/>
        <v>1171.5191192088807</v>
      </c>
      <c r="F887" s="73">
        <f>Normativy!$E$32</f>
        <v>60</v>
      </c>
      <c r="G887" s="53">
        <f t="shared" si="41"/>
        <v>4503.9188935353632</v>
      </c>
    </row>
    <row r="888" spans="1:7" x14ac:dyDescent="0.2">
      <c r="A888" s="72">
        <v>893</v>
      </c>
      <c r="B888" s="81">
        <f>IF(A888&lt;Normativy!$E$14,A888/0.61, IF(A888&lt;Normativy!$E$15,Normativy!$F$15,IF(A888&lt;Normativy!$E$16,Normativy!$F$16+Normativy!$G$16*A888+Normativy!$H$16*A888^2,IF(A888&lt;Normativy!$E$17,Normativy!$F$17+Normativy!$G$17*A888+Normativy!$H$17*A888^2,Normativy!$F$18))))</f>
        <v>86.133836600000009</v>
      </c>
      <c r="C888" s="71">
        <f>Normativy!$C$14</f>
        <v>23484</v>
      </c>
      <c r="D888" s="73">
        <f t="shared" si="39"/>
        <v>3271.7455894679133</v>
      </c>
      <c r="E888" s="71">
        <f t="shared" si="40"/>
        <v>1171.2849210295128</v>
      </c>
      <c r="F888" s="73">
        <f>Normativy!$E$32</f>
        <v>60</v>
      </c>
      <c r="G888" s="53">
        <f t="shared" si="41"/>
        <v>4503.0305104974259</v>
      </c>
    </row>
    <row r="889" spans="1:7" x14ac:dyDescent="0.2">
      <c r="A889" s="72">
        <v>894</v>
      </c>
      <c r="B889" s="81">
        <f>IF(A889&lt;Normativy!$E$14,A889/0.61, IF(A889&lt;Normativy!$E$15,Normativy!$F$15,IF(A889&lt;Normativy!$E$16,Normativy!$F$16+Normativy!$G$16*A889+Normativy!$H$16*A889^2,IF(A889&lt;Normativy!$E$17,Normativy!$F$17+Normativy!$G$17*A889+Normativy!$H$17*A889^2,Normativy!$F$18))))</f>
        <v>86.151042399999994</v>
      </c>
      <c r="C889" s="71">
        <f>Normativy!$C$14</f>
        <v>23484</v>
      </c>
      <c r="D889" s="73">
        <f t="shared" si="39"/>
        <v>3271.0921673073108</v>
      </c>
      <c r="E889" s="71">
        <f t="shared" si="40"/>
        <v>1171.0509958960172</v>
      </c>
      <c r="F889" s="73">
        <f>Normativy!$E$32</f>
        <v>60</v>
      </c>
      <c r="G889" s="53">
        <f t="shared" si="41"/>
        <v>4502.1431632033282</v>
      </c>
    </row>
    <row r="890" spans="1:7" x14ac:dyDescent="0.2">
      <c r="A890" s="72">
        <v>895</v>
      </c>
      <c r="B890" s="81">
        <f>IF(A890&lt;Normativy!$E$14,A890/0.61, IF(A890&lt;Normativy!$E$15,Normativy!$F$15,IF(A890&lt;Normativy!$E$16,Normativy!$F$16+Normativy!$G$16*A890+Normativy!$H$16*A890^2,IF(A890&lt;Normativy!$E$17,Normativy!$F$17+Normativy!$G$17*A890+Normativy!$H$17*A890^2,Normativy!$F$18))))</f>
        <v>86.168234999999996</v>
      </c>
      <c r="C890" s="71">
        <f>Normativy!$C$14</f>
        <v>23484</v>
      </c>
      <c r="D890" s="73">
        <f t="shared" si="39"/>
        <v>3270.4395070875016</v>
      </c>
      <c r="E890" s="71">
        <f t="shared" si="40"/>
        <v>1170.8173435373255</v>
      </c>
      <c r="F890" s="73">
        <f>Normativy!$E$32</f>
        <v>60</v>
      </c>
      <c r="G890" s="53">
        <f t="shared" si="41"/>
        <v>4501.2568506248272</v>
      </c>
    </row>
    <row r="891" spans="1:7" x14ac:dyDescent="0.2">
      <c r="A891" s="72">
        <v>896</v>
      </c>
      <c r="B891" s="81">
        <f>IF(A891&lt;Normativy!$E$14,A891/0.61, IF(A891&lt;Normativy!$E$15,Normativy!$F$15,IF(A891&lt;Normativy!$E$16,Normativy!$F$16+Normativy!$G$16*A891+Normativy!$H$16*A891^2,IF(A891&lt;Normativy!$E$17,Normativy!$F$17+Normativy!$G$17*A891+Normativy!$H$17*A891^2,Normativy!$F$18))))</f>
        <v>86.185414400000013</v>
      </c>
      <c r="C891" s="71">
        <f>Normativy!$C$14</f>
        <v>23484</v>
      </c>
      <c r="D891" s="73">
        <f t="shared" si="39"/>
        <v>3269.7876080526216</v>
      </c>
      <c r="E891" s="71">
        <f t="shared" si="40"/>
        <v>1170.5839636828384</v>
      </c>
      <c r="F891" s="73">
        <f>Normativy!$E$32</f>
        <v>60</v>
      </c>
      <c r="G891" s="53">
        <f t="shared" si="41"/>
        <v>4500.3715717354598</v>
      </c>
    </row>
    <row r="892" spans="1:7" x14ac:dyDescent="0.2">
      <c r="A892" s="72">
        <v>897</v>
      </c>
      <c r="B892" s="81">
        <f>IF(A892&lt;Normativy!$E$14,A892/0.61, IF(A892&lt;Normativy!$E$15,Normativy!$F$15,IF(A892&lt;Normativy!$E$16,Normativy!$F$16+Normativy!$G$16*A892+Normativy!$H$16*A892^2,IF(A892&lt;Normativy!$E$17,Normativy!$F$17+Normativy!$G$17*A892+Normativy!$H$17*A892^2,Normativy!$F$18))))</f>
        <v>86</v>
      </c>
      <c r="C892" s="71">
        <f>Normativy!$C$14</f>
        <v>23484</v>
      </c>
      <c r="D892" s="73">
        <f t="shared" si="39"/>
        <v>3276.8372093023254</v>
      </c>
      <c r="E892" s="71">
        <f t="shared" si="40"/>
        <v>1173.1077209302325</v>
      </c>
      <c r="F892" s="73">
        <f>Normativy!$E$32</f>
        <v>60</v>
      </c>
      <c r="G892" s="53">
        <f t="shared" si="41"/>
        <v>4509.9449302325575</v>
      </c>
    </row>
    <row r="893" spans="1:7" x14ac:dyDescent="0.2">
      <c r="A893" s="72">
        <v>898</v>
      </c>
      <c r="B893" s="81">
        <f>IF(A893&lt;Normativy!$E$14,A893/0.61, IF(A893&lt;Normativy!$E$15,Normativy!$F$15,IF(A893&lt;Normativy!$E$16,Normativy!$F$16+Normativy!$G$16*A893+Normativy!$H$16*A893^2,IF(A893&lt;Normativy!$E$17,Normativy!$F$17+Normativy!$G$17*A893+Normativy!$H$17*A893^2,Normativy!$F$18))))</f>
        <v>86</v>
      </c>
      <c r="C893" s="71">
        <f>Normativy!$C$14</f>
        <v>23484</v>
      </c>
      <c r="D893" s="73">
        <f t="shared" si="39"/>
        <v>3276.8372093023254</v>
      </c>
      <c r="E893" s="71">
        <f t="shared" si="40"/>
        <v>1173.1077209302325</v>
      </c>
      <c r="F893" s="73">
        <f>Normativy!$E$32</f>
        <v>60</v>
      </c>
      <c r="G893" s="53">
        <f t="shared" si="41"/>
        <v>4509.9449302325575</v>
      </c>
    </row>
    <row r="894" spans="1:7" x14ac:dyDescent="0.2">
      <c r="A894" s="72">
        <v>899</v>
      </c>
      <c r="B894" s="81">
        <f>IF(A894&lt;Normativy!$E$14,A894/0.61, IF(A894&lt;Normativy!$E$15,Normativy!$F$15,IF(A894&lt;Normativy!$E$16,Normativy!$F$16+Normativy!$G$16*A894+Normativy!$H$16*A894^2,IF(A894&lt;Normativy!$E$17,Normativy!$F$17+Normativy!$G$17*A894+Normativy!$H$17*A894^2,Normativy!$F$18))))</f>
        <v>86</v>
      </c>
      <c r="C894" s="71">
        <f>Normativy!$C$14</f>
        <v>23484</v>
      </c>
      <c r="D894" s="73">
        <f t="shared" si="39"/>
        <v>3276.8372093023254</v>
      </c>
      <c r="E894" s="71">
        <f t="shared" si="40"/>
        <v>1173.1077209302325</v>
      </c>
      <c r="F894" s="73">
        <f>Normativy!$E$32</f>
        <v>60</v>
      </c>
      <c r="G894" s="53">
        <f t="shared" si="41"/>
        <v>4509.9449302325575</v>
      </c>
    </row>
    <row r="895" spans="1:7" x14ac:dyDescent="0.2">
      <c r="A895" s="72">
        <v>900</v>
      </c>
      <c r="B895" s="81">
        <f>IF(A895&lt;Normativy!$E$14,A895/0.61, IF(A895&lt;Normativy!$E$15,Normativy!$F$15,IF(A895&lt;Normativy!$E$16,Normativy!$F$16+Normativy!$G$16*A895+Normativy!$H$16*A895^2,IF(A895&lt;Normativy!$E$17,Normativy!$F$17+Normativy!$G$17*A895+Normativy!$H$17*A895^2,Normativy!$F$18))))</f>
        <v>86</v>
      </c>
      <c r="C895" s="71">
        <f>Normativy!$C$14</f>
        <v>23484</v>
      </c>
      <c r="D895" s="73">
        <f t="shared" si="39"/>
        <v>3276.8372093023254</v>
      </c>
      <c r="E895" s="71">
        <f t="shared" si="40"/>
        <v>1173.1077209302325</v>
      </c>
      <c r="F895" s="73">
        <f>Normativy!$E$32</f>
        <v>60</v>
      </c>
      <c r="G895" s="53">
        <f t="shared" si="41"/>
        <v>4509.9449302325575</v>
      </c>
    </row>
    <row r="896" spans="1:7" ht="27" customHeight="1" thickBot="1" x14ac:dyDescent="0.25">
      <c r="A896" s="74" t="s">
        <v>31</v>
      </c>
      <c r="B896" s="81">
        <f>IF(A896&lt;Normativy!$E$14,A896/0.61, IF(A896&lt;Normativy!$E$15,Normativy!$F$15,IF(A896&lt;Normativy!$E$16,Normativy!$F$16+Normativy!$G$16*A896+Normativy!$H$16*A896^2,IF(A896&lt;Normativy!$E$17,Normativy!$F$17+Normativy!$G$17*A896+Normativy!$H$17*A896^2,Normativy!$F$18))))</f>
        <v>86</v>
      </c>
      <c r="C896" s="71">
        <f>Normativy!$C$14</f>
        <v>23484</v>
      </c>
      <c r="D896" s="75">
        <f t="shared" si="39"/>
        <v>3276.8372093023254</v>
      </c>
      <c r="E896" s="71">
        <f t="shared" si="40"/>
        <v>1173.1077209302325</v>
      </c>
      <c r="F896" s="82">
        <f>Normativy!$E$32</f>
        <v>60</v>
      </c>
      <c r="G896" s="53">
        <f t="shared" si="41"/>
        <v>4509.9449302325575</v>
      </c>
    </row>
    <row r="897" spans="3:7" x14ac:dyDescent="0.2">
      <c r="C897" s="47"/>
      <c r="E897" s="47"/>
      <c r="F897" s="47"/>
      <c r="G897" s="47"/>
    </row>
  </sheetData>
  <phoneticPr fontId="0" type="noConversion"/>
  <pageMargins left="0.59055118110236227" right="0.59055118110236227" top="0.59055118110236227" bottom="0.59055118110236227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Normativy</vt:lpstr>
      <vt:lpstr>ŠD</vt:lpstr>
      <vt:lpstr>ŠJ MŠ</vt:lpstr>
      <vt:lpstr>ŠJ ZŠ</vt:lpstr>
      <vt:lpstr>ŠD!Názvy_tisku</vt:lpstr>
      <vt:lpstr>'ŠJ MŠ'!Názvy_tisku</vt:lpstr>
      <vt:lpstr>'ŠJ ZŠ'!Názvy_tisku</vt:lpstr>
    </vt:vector>
  </TitlesOfParts>
  <Company>KUJC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novotny</dc:creator>
  <cp:lastModifiedBy>Macounová Magda</cp:lastModifiedBy>
  <cp:lastPrinted>2020-02-14T08:06:36Z</cp:lastPrinted>
  <dcterms:created xsi:type="dcterms:W3CDTF">2006-01-23T13:32:39Z</dcterms:created>
  <dcterms:modified xsi:type="dcterms:W3CDTF">2020-03-02T07:45:22Z</dcterms:modified>
</cp:coreProperties>
</file>