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\Rozpočet\ROZPOČET\"/>
    </mc:Choice>
  </mc:AlternateContent>
  <xr:revisionPtr revIDLastSave="0" documentId="13_ncr:1_{761674F8-6339-46E1-A2EB-5B1EF84343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mativy" sheetId="5" r:id="rId1"/>
    <sheet name="ŠD" sheetId="4" r:id="rId2"/>
    <sheet name="ŠJ MŠ" sheetId="6" r:id="rId3"/>
    <sheet name="ŠJ ZŠ" sheetId="10" r:id="rId4"/>
  </sheets>
  <definedNames>
    <definedName name="_xlnm.Print_Titles" localSheetId="1">ŠD!$3:$3</definedName>
    <definedName name="_xlnm.Print_Titles" localSheetId="2">'ŠJ MŠ'!$4:$4</definedName>
    <definedName name="_xlnm.Print_Titles" localSheetId="3">'ŠJ ZŠ'!$4:$4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4" l="1"/>
  <c r="I4" i="4"/>
  <c r="C8" i="4"/>
  <c r="B8" i="4"/>
  <c r="C4" i="4"/>
  <c r="D8" i="4"/>
  <c r="C14" i="5" l="1"/>
  <c r="B6" i="10" l="1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5" i="10"/>
  <c r="B17" i="6"/>
  <c r="B18" i="6"/>
  <c r="B19" i="6"/>
  <c r="B20" i="6"/>
  <c r="B21" i="6"/>
  <c r="B22" i="6"/>
  <c r="B23" i="6"/>
  <c r="B16" i="6"/>
  <c r="E8" i="4" l="1"/>
  <c r="G8" i="4" s="1"/>
  <c r="E4" i="4"/>
  <c r="G4" i="4" s="1"/>
  <c r="H4" i="4" s="1"/>
  <c r="J4" i="4" l="1"/>
  <c r="B5" i="6" l="1"/>
  <c r="B6" i="6"/>
  <c r="B7" i="6"/>
  <c r="B8" i="6"/>
  <c r="B9" i="6"/>
  <c r="B10" i="6"/>
  <c r="B11" i="6"/>
  <c r="B12" i="6"/>
  <c r="B13" i="6"/>
  <c r="B14" i="6"/>
  <c r="B15" i="6"/>
  <c r="F8" i="4" l="1"/>
  <c r="H8" i="4" s="1"/>
  <c r="C5" i="6"/>
  <c r="F5" i="6"/>
  <c r="C6" i="6"/>
  <c r="D6" i="6" s="1"/>
  <c r="E6" i="6" s="1"/>
  <c r="F6" i="6"/>
  <c r="C7" i="6"/>
  <c r="D7" i="6" s="1"/>
  <c r="E7" i="6" s="1"/>
  <c r="F7" i="6"/>
  <c r="C8" i="6"/>
  <c r="D8" i="6" s="1"/>
  <c r="E8" i="6" s="1"/>
  <c r="F8" i="6"/>
  <c r="C9" i="6"/>
  <c r="F9" i="6"/>
  <c r="C10" i="6"/>
  <c r="F10" i="6"/>
  <c r="C11" i="6"/>
  <c r="F11" i="6"/>
  <c r="C12" i="6"/>
  <c r="F12" i="6"/>
  <c r="C13" i="6"/>
  <c r="D13" i="6" s="1"/>
  <c r="E13" i="6" s="1"/>
  <c r="F13" i="6"/>
  <c r="C14" i="6"/>
  <c r="F14" i="6"/>
  <c r="C15" i="6"/>
  <c r="F15" i="6"/>
  <c r="C16" i="6"/>
  <c r="F16" i="6"/>
  <c r="C17" i="6"/>
  <c r="F17" i="6"/>
  <c r="C18" i="6"/>
  <c r="F18" i="6"/>
  <c r="C19" i="6"/>
  <c r="F19" i="6"/>
  <c r="C20" i="6"/>
  <c r="F20" i="6"/>
  <c r="C21" i="6"/>
  <c r="F21" i="6"/>
  <c r="C22" i="6"/>
  <c r="F22" i="6"/>
  <c r="C23" i="6"/>
  <c r="F23" i="6"/>
  <c r="B24" i="6"/>
  <c r="C24" i="6"/>
  <c r="F24" i="6"/>
  <c r="B25" i="6"/>
  <c r="C25" i="6"/>
  <c r="F25" i="6"/>
  <c r="B26" i="6"/>
  <c r="C26" i="6"/>
  <c r="F26" i="6"/>
  <c r="B27" i="6"/>
  <c r="C27" i="6"/>
  <c r="F27" i="6"/>
  <c r="B28" i="6"/>
  <c r="C28" i="6"/>
  <c r="F28" i="6"/>
  <c r="B29" i="6"/>
  <c r="C29" i="6"/>
  <c r="F29" i="6"/>
  <c r="B30" i="6"/>
  <c r="C30" i="6"/>
  <c r="F30" i="6"/>
  <c r="B31" i="6"/>
  <c r="C31" i="6"/>
  <c r="F31" i="6"/>
  <c r="B32" i="6"/>
  <c r="C32" i="6"/>
  <c r="F32" i="6"/>
  <c r="B33" i="6"/>
  <c r="C33" i="6"/>
  <c r="F33" i="6"/>
  <c r="B34" i="6"/>
  <c r="C34" i="6"/>
  <c r="F34" i="6"/>
  <c r="B35" i="6"/>
  <c r="C35" i="6"/>
  <c r="F35" i="6"/>
  <c r="B36" i="6"/>
  <c r="C36" i="6"/>
  <c r="F36" i="6"/>
  <c r="B37" i="6"/>
  <c r="C37" i="6"/>
  <c r="F37" i="6"/>
  <c r="B38" i="6"/>
  <c r="C38" i="6"/>
  <c r="F38" i="6"/>
  <c r="B39" i="6"/>
  <c r="C39" i="6"/>
  <c r="F39" i="6"/>
  <c r="B40" i="6"/>
  <c r="C40" i="6"/>
  <c r="F40" i="6"/>
  <c r="B41" i="6"/>
  <c r="C41" i="6"/>
  <c r="F41" i="6"/>
  <c r="B42" i="6"/>
  <c r="C42" i="6"/>
  <c r="F42" i="6"/>
  <c r="B43" i="6"/>
  <c r="C43" i="6"/>
  <c r="F43" i="6"/>
  <c r="B44" i="6"/>
  <c r="C44" i="6"/>
  <c r="F44" i="6"/>
  <c r="B45" i="6"/>
  <c r="C45" i="6"/>
  <c r="F45" i="6"/>
  <c r="B46" i="6"/>
  <c r="C46" i="6"/>
  <c r="F46" i="6"/>
  <c r="B47" i="6"/>
  <c r="C47" i="6"/>
  <c r="F47" i="6"/>
  <c r="B48" i="6"/>
  <c r="C48" i="6"/>
  <c r="F48" i="6"/>
  <c r="B49" i="6"/>
  <c r="C49" i="6"/>
  <c r="F49" i="6"/>
  <c r="B50" i="6"/>
  <c r="C50" i="6"/>
  <c r="F50" i="6"/>
  <c r="B51" i="6"/>
  <c r="C51" i="6"/>
  <c r="F51" i="6"/>
  <c r="B52" i="6"/>
  <c r="C52" i="6"/>
  <c r="F52" i="6"/>
  <c r="B53" i="6"/>
  <c r="C53" i="6"/>
  <c r="F53" i="6"/>
  <c r="B54" i="6"/>
  <c r="C54" i="6"/>
  <c r="F54" i="6"/>
  <c r="B55" i="6"/>
  <c r="C55" i="6"/>
  <c r="F55" i="6"/>
  <c r="B56" i="6"/>
  <c r="C56" i="6"/>
  <c r="F56" i="6"/>
  <c r="B57" i="6"/>
  <c r="C57" i="6"/>
  <c r="F57" i="6"/>
  <c r="B58" i="6"/>
  <c r="C58" i="6"/>
  <c r="F58" i="6"/>
  <c r="B59" i="6"/>
  <c r="C59" i="6"/>
  <c r="F59" i="6"/>
  <c r="B60" i="6"/>
  <c r="C60" i="6"/>
  <c r="F60" i="6"/>
  <c r="B61" i="6"/>
  <c r="C61" i="6"/>
  <c r="F61" i="6"/>
  <c r="B62" i="6"/>
  <c r="C62" i="6"/>
  <c r="F62" i="6"/>
  <c r="B63" i="6"/>
  <c r="C63" i="6"/>
  <c r="F63" i="6"/>
  <c r="B64" i="6"/>
  <c r="C64" i="6"/>
  <c r="F64" i="6"/>
  <c r="B65" i="6"/>
  <c r="C65" i="6"/>
  <c r="F65" i="6"/>
  <c r="B66" i="6"/>
  <c r="C66" i="6"/>
  <c r="F66" i="6"/>
  <c r="B67" i="6"/>
  <c r="C67" i="6"/>
  <c r="F67" i="6"/>
  <c r="B68" i="6"/>
  <c r="C68" i="6"/>
  <c r="F68" i="6"/>
  <c r="B69" i="6"/>
  <c r="C69" i="6"/>
  <c r="F69" i="6"/>
  <c r="B70" i="6"/>
  <c r="C70" i="6"/>
  <c r="F70" i="6"/>
  <c r="B71" i="6"/>
  <c r="C71" i="6"/>
  <c r="F71" i="6"/>
  <c r="B72" i="6"/>
  <c r="C72" i="6"/>
  <c r="F72" i="6"/>
  <c r="B73" i="6"/>
  <c r="C73" i="6"/>
  <c r="F73" i="6"/>
  <c r="B74" i="6"/>
  <c r="C74" i="6"/>
  <c r="F74" i="6"/>
  <c r="B75" i="6"/>
  <c r="C75" i="6"/>
  <c r="F75" i="6"/>
  <c r="B76" i="6"/>
  <c r="C76" i="6"/>
  <c r="F76" i="6"/>
  <c r="B77" i="6"/>
  <c r="C77" i="6"/>
  <c r="F77" i="6"/>
  <c r="B78" i="6"/>
  <c r="C78" i="6"/>
  <c r="F78" i="6"/>
  <c r="B79" i="6"/>
  <c r="C79" i="6"/>
  <c r="F79" i="6"/>
  <c r="B80" i="6"/>
  <c r="C80" i="6"/>
  <c r="F80" i="6"/>
  <c r="B81" i="6"/>
  <c r="C81" i="6"/>
  <c r="F81" i="6"/>
  <c r="B82" i="6"/>
  <c r="C82" i="6"/>
  <c r="F82" i="6"/>
  <c r="B83" i="6"/>
  <c r="C83" i="6"/>
  <c r="F83" i="6"/>
  <c r="B84" i="6"/>
  <c r="C84" i="6"/>
  <c r="F84" i="6"/>
  <c r="B85" i="6"/>
  <c r="C85" i="6"/>
  <c r="F85" i="6"/>
  <c r="B86" i="6"/>
  <c r="C86" i="6"/>
  <c r="F86" i="6"/>
  <c r="B87" i="6"/>
  <c r="C87" i="6"/>
  <c r="F87" i="6"/>
  <c r="B88" i="6"/>
  <c r="C88" i="6"/>
  <c r="F88" i="6"/>
  <c r="B89" i="6"/>
  <c r="C89" i="6"/>
  <c r="F89" i="6"/>
  <c r="B90" i="6"/>
  <c r="C90" i="6"/>
  <c r="F90" i="6"/>
  <c r="B91" i="6"/>
  <c r="C91" i="6"/>
  <c r="F91" i="6"/>
  <c r="B92" i="6"/>
  <c r="C92" i="6"/>
  <c r="F92" i="6"/>
  <c r="B93" i="6"/>
  <c r="C93" i="6"/>
  <c r="F93" i="6"/>
  <c r="B94" i="6"/>
  <c r="C94" i="6"/>
  <c r="F94" i="6"/>
  <c r="B95" i="6"/>
  <c r="C95" i="6"/>
  <c r="F95" i="6"/>
  <c r="B96" i="6"/>
  <c r="C96" i="6"/>
  <c r="F96" i="6"/>
  <c r="B97" i="6"/>
  <c r="C97" i="6"/>
  <c r="F97" i="6"/>
  <c r="B98" i="6"/>
  <c r="C98" i="6"/>
  <c r="F98" i="6"/>
  <c r="B99" i="6"/>
  <c r="C99" i="6"/>
  <c r="F99" i="6"/>
  <c r="B100" i="6"/>
  <c r="C100" i="6"/>
  <c r="F100" i="6"/>
  <c r="B101" i="6"/>
  <c r="C101" i="6"/>
  <c r="F101" i="6"/>
  <c r="B102" i="6"/>
  <c r="C102" i="6"/>
  <c r="F102" i="6"/>
  <c r="B103" i="6"/>
  <c r="C103" i="6"/>
  <c r="F103" i="6"/>
  <c r="B104" i="6"/>
  <c r="C104" i="6"/>
  <c r="F104" i="6"/>
  <c r="B105" i="6"/>
  <c r="C105" i="6"/>
  <c r="F105" i="6"/>
  <c r="B106" i="6"/>
  <c r="C106" i="6"/>
  <c r="F106" i="6"/>
  <c r="B107" i="6"/>
  <c r="C107" i="6"/>
  <c r="F107" i="6"/>
  <c r="B108" i="6"/>
  <c r="C108" i="6"/>
  <c r="F108" i="6"/>
  <c r="B109" i="6"/>
  <c r="C109" i="6"/>
  <c r="F109" i="6"/>
  <c r="B110" i="6"/>
  <c r="C110" i="6"/>
  <c r="F110" i="6"/>
  <c r="B111" i="6"/>
  <c r="C111" i="6"/>
  <c r="F111" i="6"/>
  <c r="B112" i="6"/>
  <c r="C112" i="6"/>
  <c r="F112" i="6"/>
  <c r="B113" i="6"/>
  <c r="C113" i="6"/>
  <c r="F113" i="6"/>
  <c r="B114" i="6"/>
  <c r="C114" i="6"/>
  <c r="F114" i="6"/>
  <c r="B115" i="6"/>
  <c r="C115" i="6"/>
  <c r="F115" i="6"/>
  <c r="B116" i="6"/>
  <c r="C116" i="6"/>
  <c r="F116" i="6"/>
  <c r="B117" i="6"/>
  <c r="C117" i="6"/>
  <c r="F117" i="6"/>
  <c r="B118" i="6"/>
  <c r="C118" i="6"/>
  <c r="F118" i="6"/>
  <c r="B119" i="6"/>
  <c r="C119" i="6"/>
  <c r="F119" i="6"/>
  <c r="B120" i="6"/>
  <c r="C120" i="6"/>
  <c r="F120" i="6"/>
  <c r="B121" i="6"/>
  <c r="C121" i="6"/>
  <c r="F121" i="6"/>
  <c r="B122" i="6"/>
  <c r="C122" i="6"/>
  <c r="F122" i="6"/>
  <c r="B123" i="6"/>
  <c r="C123" i="6"/>
  <c r="F123" i="6"/>
  <c r="B124" i="6"/>
  <c r="C124" i="6"/>
  <c r="F124" i="6"/>
  <c r="B125" i="6"/>
  <c r="C125" i="6"/>
  <c r="F125" i="6"/>
  <c r="B126" i="6"/>
  <c r="C126" i="6"/>
  <c r="F126" i="6"/>
  <c r="B127" i="6"/>
  <c r="C127" i="6"/>
  <c r="F127" i="6"/>
  <c r="B128" i="6"/>
  <c r="C128" i="6"/>
  <c r="F128" i="6"/>
  <c r="B129" i="6"/>
  <c r="C129" i="6"/>
  <c r="F129" i="6"/>
  <c r="B130" i="6"/>
  <c r="C130" i="6"/>
  <c r="F130" i="6"/>
  <c r="B131" i="6"/>
  <c r="C131" i="6"/>
  <c r="F131" i="6"/>
  <c r="B132" i="6"/>
  <c r="C132" i="6"/>
  <c r="F132" i="6"/>
  <c r="B133" i="6"/>
  <c r="C133" i="6"/>
  <c r="F133" i="6"/>
  <c r="B134" i="6"/>
  <c r="C134" i="6"/>
  <c r="F134" i="6"/>
  <c r="B135" i="6"/>
  <c r="C135" i="6"/>
  <c r="F135" i="6"/>
  <c r="B136" i="6"/>
  <c r="C136" i="6"/>
  <c r="F136" i="6"/>
  <c r="B137" i="6"/>
  <c r="C137" i="6"/>
  <c r="F137" i="6"/>
  <c r="B138" i="6"/>
  <c r="C138" i="6"/>
  <c r="F138" i="6"/>
  <c r="B139" i="6"/>
  <c r="C139" i="6"/>
  <c r="F139" i="6"/>
  <c r="B140" i="6"/>
  <c r="C140" i="6"/>
  <c r="F140" i="6"/>
  <c r="B141" i="6"/>
  <c r="C141" i="6"/>
  <c r="F141" i="6"/>
  <c r="B142" i="6"/>
  <c r="C142" i="6"/>
  <c r="F142" i="6"/>
  <c r="B143" i="6"/>
  <c r="C143" i="6"/>
  <c r="F143" i="6"/>
  <c r="B144" i="6"/>
  <c r="C144" i="6"/>
  <c r="F144" i="6"/>
  <c r="B145" i="6"/>
  <c r="C145" i="6"/>
  <c r="F145" i="6"/>
  <c r="B146" i="6"/>
  <c r="C146" i="6"/>
  <c r="F146" i="6"/>
  <c r="B147" i="6"/>
  <c r="C147" i="6"/>
  <c r="F147" i="6"/>
  <c r="B148" i="6"/>
  <c r="C148" i="6"/>
  <c r="F148" i="6"/>
  <c r="B149" i="6"/>
  <c r="C149" i="6"/>
  <c r="F149" i="6"/>
  <c r="B150" i="6"/>
  <c r="C150" i="6"/>
  <c r="F150" i="6"/>
  <c r="B151" i="6"/>
  <c r="C151" i="6"/>
  <c r="F151" i="6"/>
  <c r="B152" i="6"/>
  <c r="C152" i="6"/>
  <c r="F152" i="6"/>
  <c r="B153" i="6"/>
  <c r="C153" i="6"/>
  <c r="F153" i="6"/>
  <c r="B154" i="6"/>
  <c r="C154" i="6"/>
  <c r="F154" i="6"/>
  <c r="B155" i="6"/>
  <c r="C155" i="6"/>
  <c r="F155" i="6"/>
  <c r="B156" i="6"/>
  <c r="C156" i="6"/>
  <c r="F156" i="6"/>
  <c r="C5" i="10"/>
  <c r="F5" i="10"/>
  <c r="C6" i="10"/>
  <c r="F6" i="10"/>
  <c r="C7" i="10"/>
  <c r="F7" i="10"/>
  <c r="C8" i="10"/>
  <c r="D8" i="10" s="1"/>
  <c r="E8" i="10" s="1"/>
  <c r="F8" i="10"/>
  <c r="C9" i="10"/>
  <c r="F9" i="10"/>
  <c r="C10" i="10"/>
  <c r="D10" i="10" s="1"/>
  <c r="E10" i="10" s="1"/>
  <c r="F10" i="10"/>
  <c r="C11" i="10"/>
  <c r="F11" i="10"/>
  <c r="C12" i="10"/>
  <c r="F12" i="10"/>
  <c r="C13" i="10"/>
  <c r="F13" i="10"/>
  <c r="C14" i="10"/>
  <c r="F14" i="10"/>
  <c r="C15" i="10"/>
  <c r="F15" i="10"/>
  <c r="C16" i="10"/>
  <c r="D16" i="10" s="1"/>
  <c r="E16" i="10" s="1"/>
  <c r="F16" i="10"/>
  <c r="C17" i="10"/>
  <c r="F17" i="10"/>
  <c r="C18" i="10"/>
  <c r="D18" i="10" s="1"/>
  <c r="E18" i="10" s="1"/>
  <c r="F18" i="10"/>
  <c r="C19" i="10"/>
  <c r="F19" i="10"/>
  <c r="C20" i="10"/>
  <c r="F20" i="10"/>
  <c r="C21" i="10"/>
  <c r="F21" i="10"/>
  <c r="C22" i="10"/>
  <c r="F22" i="10"/>
  <c r="C23" i="10"/>
  <c r="F23" i="10"/>
  <c r="C24" i="10"/>
  <c r="D24" i="10" s="1"/>
  <c r="E24" i="10" s="1"/>
  <c r="F24" i="10"/>
  <c r="C25" i="10"/>
  <c r="F25" i="10"/>
  <c r="C26" i="10"/>
  <c r="D26" i="10" s="1"/>
  <c r="E26" i="10" s="1"/>
  <c r="F26" i="10"/>
  <c r="C27" i="10"/>
  <c r="F27" i="10"/>
  <c r="C28" i="10"/>
  <c r="F28" i="10"/>
  <c r="C29" i="10"/>
  <c r="F29" i="10"/>
  <c r="C30" i="10"/>
  <c r="F30" i="10"/>
  <c r="C31" i="10"/>
  <c r="F31" i="10"/>
  <c r="C32" i="10"/>
  <c r="D32" i="10" s="1"/>
  <c r="E32" i="10" s="1"/>
  <c r="F32" i="10"/>
  <c r="C33" i="10"/>
  <c r="F33" i="10"/>
  <c r="C34" i="10"/>
  <c r="D34" i="10" s="1"/>
  <c r="E34" i="10" s="1"/>
  <c r="F34" i="10"/>
  <c r="C35" i="10"/>
  <c r="F35" i="10"/>
  <c r="C36" i="10"/>
  <c r="D36" i="10" s="1"/>
  <c r="E36" i="10" s="1"/>
  <c r="F36" i="10"/>
  <c r="C37" i="10"/>
  <c r="F37" i="10"/>
  <c r="C38" i="10"/>
  <c r="F38" i="10"/>
  <c r="C39" i="10"/>
  <c r="F39" i="10"/>
  <c r="C40" i="10"/>
  <c r="D40" i="10" s="1"/>
  <c r="E40" i="10" s="1"/>
  <c r="F40" i="10"/>
  <c r="C41" i="10"/>
  <c r="F41" i="10"/>
  <c r="C42" i="10"/>
  <c r="D42" i="10" s="1"/>
  <c r="E42" i="10" s="1"/>
  <c r="F42" i="10"/>
  <c r="C43" i="10"/>
  <c r="F43" i="10"/>
  <c r="C44" i="10"/>
  <c r="D44" i="10" s="1"/>
  <c r="E44" i="10" s="1"/>
  <c r="F44" i="10"/>
  <c r="C45" i="10"/>
  <c r="F45" i="10"/>
  <c r="C46" i="10"/>
  <c r="F46" i="10"/>
  <c r="C47" i="10"/>
  <c r="F47" i="10"/>
  <c r="C48" i="10"/>
  <c r="D48" i="10" s="1"/>
  <c r="E48" i="10" s="1"/>
  <c r="F48" i="10"/>
  <c r="C49" i="10"/>
  <c r="F49" i="10"/>
  <c r="C50" i="10"/>
  <c r="D50" i="10" s="1"/>
  <c r="E50" i="10" s="1"/>
  <c r="F50" i="10"/>
  <c r="C51" i="10"/>
  <c r="F51" i="10"/>
  <c r="C52" i="10"/>
  <c r="F52" i="10"/>
  <c r="C53" i="10"/>
  <c r="F53" i="10"/>
  <c r="C54" i="10"/>
  <c r="F54" i="10"/>
  <c r="C55" i="10"/>
  <c r="F55" i="10"/>
  <c r="C56" i="10"/>
  <c r="D56" i="10" s="1"/>
  <c r="E56" i="10" s="1"/>
  <c r="F56" i="10"/>
  <c r="C57" i="10"/>
  <c r="F57" i="10"/>
  <c r="C58" i="10"/>
  <c r="D58" i="10" s="1"/>
  <c r="E58" i="10" s="1"/>
  <c r="F58" i="10"/>
  <c r="C59" i="10"/>
  <c r="F59" i="10"/>
  <c r="C60" i="10"/>
  <c r="F60" i="10"/>
  <c r="C61" i="10"/>
  <c r="F61" i="10"/>
  <c r="C62" i="10"/>
  <c r="D62" i="10" s="1"/>
  <c r="E62" i="10" s="1"/>
  <c r="F62" i="10"/>
  <c r="C63" i="10"/>
  <c r="F63" i="10"/>
  <c r="C64" i="10"/>
  <c r="D64" i="10" s="1"/>
  <c r="E64" i="10" s="1"/>
  <c r="F64" i="10"/>
  <c r="C65" i="10"/>
  <c r="F65" i="10"/>
  <c r="C66" i="10"/>
  <c r="D66" i="10" s="1"/>
  <c r="E66" i="10" s="1"/>
  <c r="F66" i="10"/>
  <c r="C67" i="10"/>
  <c r="F67" i="10"/>
  <c r="C68" i="10"/>
  <c r="F68" i="10"/>
  <c r="C69" i="10"/>
  <c r="F69" i="10"/>
  <c r="C70" i="10"/>
  <c r="F70" i="10"/>
  <c r="C71" i="10"/>
  <c r="F71" i="10"/>
  <c r="C72" i="10"/>
  <c r="D72" i="10" s="1"/>
  <c r="E72" i="10" s="1"/>
  <c r="F72" i="10"/>
  <c r="C73" i="10"/>
  <c r="F73" i="10"/>
  <c r="C74" i="10"/>
  <c r="D74" i="10" s="1"/>
  <c r="E74" i="10" s="1"/>
  <c r="F74" i="10"/>
  <c r="C75" i="10"/>
  <c r="F75" i="10"/>
  <c r="C76" i="10"/>
  <c r="F76" i="10"/>
  <c r="C77" i="10"/>
  <c r="F77" i="10"/>
  <c r="C78" i="10"/>
  <c r="F78" i="10"/>
  <c r="C79" i="10"/>
  <c r="F79" i="10"/>
  <c r="C80" i="10"/>
  <c r="D80" i="10" s="1"/>
  <c r="E80" i="10" s="1"/>
  <c r="F80" i="10"/>
  <c r="C81" i="10"/>
  <c r="F81" i="10"/>
  <c r="C82" i="10"/>
  <c r="D82" i="10" s="1"/>
  <c r="E82" i="10" s="1"/>
  <c r="F82" i="10"/>
  <c r="C83" i="10"/>
  <c r="F83" i="10"/>
  <c r="C84" i="10"/>
  <c r="F84" i="10"/>
  <c r="C85" i="10"/>
  <c r="F85" i="10"/>
  <c r="C86" i="10"/>
  <c r="D86" i="10" s="1"/>
  <c r="E86" i="10" s="1"/>
  <c r="F86" i="10"/>
  <c r="C87" i="10"/>
  <c r="F87" i="10"/>
  <c r="C88" i="10"/>
  <c r="D88" i="10" s="1"/>
  <c r="E88" i="10" s="1"/>
  <c r="F88" i="10"/>
  <c r="C89" i="10"/>
  <c r="F89" i="10"/>
  <c r="C90" i="10"/>
  <c r="D90" i="10" s="1"/>
  <c r="E90" i="10" s="1"/>
  <c r="F90" i="10"/>
  <c r="C91" i="10"/>
  <c r="F91" i="10"/>
  <c r="C92" i="10"/>
  <c r="D92" i="10" s="1"/>
  <c r="E92" i="10" s="1"/>
  <c r="F92" i="10"/>
  <c r="C93" i="10"/>
  <c r="F93" i="10"/>
  <c r="C94" i="10"/>
  <c r="F94" i="10"/>
  <c r="C95" i="10"/>
  <c r="F95" i="10"/>
  <c r="C96" i="10"/>
  <c r="D96" i="10" s="1"/>
  <c r="E96" i="10" s="1"/>
  <c r="F96" i="10"/>
  <c r="C97" i="10"/>
  <c r="F97" i="10"/>
  <c r="C98" i="10"/>
  <c r="D98" i="10" s="1"/>
  <c r="E98" i="10" s="1"/>
  <c r="F98" i="10"/>
  <c r="C99" i="10"/>
  <c r="F99" i="10"/>
  <c r="C100" i="10"/>
  <c r="F100" i="10"/>
  <c r="C101" i="10"/>
  <c r="F101" i="10"/>
  <c r="C102" i="10"/>
  <c r="D102" i="10" s="1"/>
  <c r="E102" i="10" s="1"/>
  <c r="F102" i="10"/>
  <c r="C103" i="10"/>
  <c r="F103" i="10"/>
  <c r="C104" i="10"/>
  <c r="D104" i="10" s="1"/>
  <c r="E104" i="10" s="1"/>
  <c r="F104" i="10"/>
  <c r="C105" i="10"/>
  <c r="F105" i="10"/>
  <c r="C106" i="10"/>
  <c r="D106" i="10" s="1"/>
  <c r="E106" i="10" s="1"/>
  <c r="F106" i="10"/>
  <c r="C107" i="10"/>
  <c r="F107" i="10"/>
  <c r="C108" i="10"/>
  <c r="F108" i="10"/>
  <c r="C109" i="10"/>
  <c r="F109" i="10"/>
  <c r="C110" i="10"/>
  <c r="D110" i="10" s="1"/>
  <c r="E110" i="10" s="1"/>
  <c r="F110" i="10"/>
  <c r="C111" i="10"/>
  <c r="F111" i="10"/>
  <c r="C112" i="10"/>
  <c r="D112" i="10" s="1"/>
  <c r="E112" i="10" s="1"/>
  <c r="F112" i="10"/>
  <c r="C113" i="10"/>
  <c r="F113" i="10"/>
  <c r="C114" i="10"/>
  <c r="D114" i="10" s="1"/>
  <c r="E114" i="10" s="1"/>
  <c r="F114" i="10"/>
  <c r="C115" i="10"/>
  <c r="F115" i="10"/>
  <c r="C116" i="10"/>
  <c r="F116" i="10"/>
  <c r="C117" i="10"/>
  <c r="F117" i="10"/>
  <c r="C118" i="10"/>
  <c r="F118" i="10"/>
  <c r="C119" i="10"/>
  <c r="F119" i="10"/>
  <c r="C120" i="10"/>
  <c r="D120" i="10" s="1"/>
  <c r="E120" i="10" s="1"/>
  <c r="F120" i="10"/>
  <c r="C121" i="10"/>
  <c r="F121" i="10"/>
  <c r="C122" i="10"/>
  <c r="D122" i="10" s="1"/>
  <c r="E122" i="10" s="1"/>
  <c r="F122" i="10"/>
  <c r="C123" i="10"/>
  <c r="F123" i="10"/>
  <c r="C124" i="10"/>
  <c r="F124" i="10"/>
  <c r="C125" i="10"/>
  <c r="F125" i="10"/>
  <c r="C126" i="10"/>
  <c r="F126" i="10"/>
  <c r="C127" i="10"/>
  <c r="F127" i="10"/>
  <c r="C128" i="10"/>
  <c r="D128" i="10" s="1"/>
  <c r="E128" i="10" s="1"/>
  <c r="F128" i="10"/>
  <c r="C129" i="10"/>
  <c r="F129" i="10"/>
  <c r="C130" i="10"/>
  <c r="D130" i="10" s="1"/>
  <c r="E130" i="10" s="1"/>
  <c r="F130" i="10"/>
  <c r="C131" i="10"/>
  <c r="F131" i="10"/>
  <c r="C132" i="10"/>
  <c r="D132" i="10" s="1"/>
  <c r="E132" i="10" s="1"/>
  <c r="F132" i="10"/>
  <c r="C133" i="10"/>
  <c r="F133" i="10"/>
  <c r="C134" i="10"/>
  <c r="D134" i="10" s="1"/>
  <c r="E134" i="10" s="1"/>
  <c r="F134" i="10"/>
  <c r="C135" i="10"/>
  <c r="F135" i="10"/>
  <c r="C136" i="10"/>
  <c r="D136" i="10" s="1"/>
  <c r="E136" i="10" s="1"/>
  <c r="F136" i="10"/>
  <c r="C137" i="10"/>
  <c r="F137" i="10"/>
  <c r="C138" i="10"/>
  <c r="F138" i="10"/>
  <c r="C139" i="10"/>
  <c r="F139" i="10"/>
  <c r="C140" i="10"/>
  <c r="F140" i="10"/>
  <c r="C141" i="10"/>
  <c r="F141" i="10"/>
  <c r="C142" i="10"/>
  <c r="D142" i="10" s="1"/>
  <c r="E142" i="10" s="1"/>
  <c r="F142" i="10"/>
  <c r="C143" i="10"/>
  <c r="F143" i="10"/>
  <c r="C144" i="10"/>
  <c r="D144" i="10" s="1"/>
  <c r="E144" i="10" s="1"/>
  <c r="F144" i="10"/>
  <c r="C145" i="10"/>
  <c r="F145" i="10"/>
  <c r="C146" i="10"/>
  <c r="D146" i="10" s="1"/>
  <c r="E146" i="10" s="1"/>
  <c r="F146" i="10"/>
  <c r="C147" i="10"/>
  <c r="F147" i="10"/>
  <c r="C148" i="10"/>
  <c r="F148" i="10"/>
  <c r="C149" i="10"/>
  <c r="F149" i="10"/>
  <c r="C150" i="10"/>
  <c r="F150" i="10"/>
  <c r="C151" i="10"/>
  <c r="F151" i="10"/>
  <c r="C152" i="10"/>
  <c r="D152" i="10" s="1"/>
  <c r="E152" i="10" s="1"/>
  <c r="F152" i="10"/>
  <c r="C153" i="10"/>
  <c r="F153" i="10"/>
  <c r="C154" i="10"/>
  <c r="D154" i="10" s="1"/>
  <c r="E154" i="10" s="1"/>
  <c r="F154" i="10"/>
  <c r="C155" i="10"/>
  <c r="F155" i="10"/>
  <c r="C156" i="10"/>
  <c r="F156" i="10"/>
  <c r="C157" i="10"/>
  <c r="F157" i="10"/>
  <c r="C158" i="10"/>
  <c r="F158" i="10"/>
  <c r="C159" i="10"/>
  <c r="F159" i="10"/>
  <c r="C160" i="10"/>
  <c r="D160" i="10" s="1"/>
  <c r="E160" i="10" s="1"/>
  <c r="F160" i="10"/>
  <c r="C161" i="10"/>
  <c r="F161" i="10"/>
  <c r="C162" i="10"/>
  <c r="D162" i="10" s="1"/>
  <c r="E162" i="10" s="1"/>
  <c r="F162" i="10"/>
  <c r="C163" i="10"/>
  <c r="F163" i="10"/>
  <c r="C164" i="10"/>
  <c r="F164" i="10"/>
  <c r="C165" i="10"/>
  <c r="F165" i="10"/>
  <c r="C166" i="10"/>
  <c r="F166" i="10"/>
  <c r="C167" i="10"/>
  <c r="F167" i="10"/>
  <c r="C168" i="10"/>
  <c r="D168" i="10" s="1"/>
  <c r="E168" i="10" s="1"/>
  <c r="F168" i="10"/>
  <c r="C169" i="10"/>
  <c r="F169" i="10"/>
  <c r="C170" i="10"/>
  <c r="D170" i="10" s="1"/>
  <c r="E170" i="10" s="1"/>
  <c r="F170" i="10"/>
  <c r="C171" i="10"/>
  <c r="F171" i="10"/>
  <c r="C172" i="10"/>
  <c r="F172" i="10"/>
  <c r="C173" i="10"/>
  <c r="F173" i="10"/>
  <c r="C174" i="10"/>
  <c r="F174" i="10"/>
  <c r="C175" i="10"/>
  <c r="F175" i="10"/>
  <c r="C176" i="10"/>
  <c r="D176" i="10" s="1"/>
  <c r="E176" i="10" s="1"/>
  <c r="F176" i="10"/>
  <c r="C177" i="10"/>
  <c r="F177" i="10"/>
  <c r="C178" i="10"/>
  <c r="D178" i="10" s="1"/>
  <c r="E178" i="10" s="1"/>
  <c r="F178" i="10"/>
  <c r="C179" i="10"/>
  <c r="F179" i="10"/>
  <c r="C180" i="10"/>
  <c r="D180" i="10" s="1"/>
  <c r="E180" i="10" s="1"/>
  <c r="F180" i="10"/>
  <c r="C181" i="10"/>
  <c r="F181" i="10"/>
  <c r="C182" i="10"/>
  <c r="D182" i="10" s="1"/>
  <c r="E182" i="10" s="1"/>
  <c r="F182" i="10"/>
  <c r="C183" i="10"/>
  <c r="F183" i="10"/>
  <c r="C184" i="10"/>
  <c r="D184" i="10" s="1"/>
  <c r="E184" i="10" s="1"/>
  <c r="F184" i="10"/>
  <c r="C185" i="10"/>
  <c r="F185" i="10"/>
  <c r="C186" i="10"/>
  <c r="F186" i="10"/>
  <c r="C187" i="10"/>
  <c r="F187" i="10"/>
  <c r="C188" i="10"/>
  <c r="F188" i="10"/>
  <c r="C189" i="10"/>
  <c r="F189" i="10"/>
  <c r="C190" i="10"/>
  <c r="F190" i="10"/>
  <c r="C191" i="10"/>
  <c r="F191" i="10"/>
  <c r="C192" i="10"/>
  <c r="F192" i="10"/>
  <c r="C193" i="10"/>
  <c r="F193" i="10"/>
  <c r="C194" i="10"/>
  <c r="F194" i="10"/>
  <c r="C195" i="10"/>
  <c r="F195" i="10"/>
  <c r="C196" i="10"/>
  <c r="F196" i="10"/>
  <c r="C197" i="10"/>
  <c r="F197" i="10"/>
  <c r="C198" i="10"/>
  <c r="F198" i="10"/>
  <c r="C199" i="10"/>
  <c r="F199" i="10"/>
  <c r="C200" i="10"/>
  <c r="F200" i="10"/>
  <c r="C201" i="10"/>
  <c r="F201" i="10"/>
  <c r="C202" i="10"/>
  <c r="F202" i="10"/>
  <c r="C203" i="10"/>
  <c r="F203" i="10"/>
  <c r="C204" i="10"/>
  <c r="F204" i="10"/>
  <c r="C205" i="10"/>
  <c r="F205" i="10"/>
  <c r="C206" i="10"/>
  <c r="F206" i="10"/>
  <c r="C207" i="10"/>
  <c r="F207" i="10"/>
  <c r="C208" i="10"/>
  <c r="F208" i="10"/>
  <c r="C209" i="10"/>
  <c r="F209" i="10"/>
  <c r="C210" i="10"/>
  <c r="F210" i="10"/>
  <c r="C211" i="10"/>
  <c r="F211" i="10"/>
  <c r="C212" i="10"/>
  <c r="F212" i="10"/>
  <c r="C213" i="10"/>
  <c r="F213" i="10"/>
  <c r="C214" i="10"/>
  <c r="F214" i="10"/>
  <c r="C215" i="10"/>
  <c r="F215" i="10"/>
  <c r="C216" i="10"/>
  <c r="F216" i="10"/>
  <c r="C217" i="10"/>
  <c r="F217" i="10"/>
  <c r="C218" i="10"/>
  <c r="F218" i="10"/>
  <c r="C219" i="10"/>
  <c r="F219" i="10"/>
  <c r="C220" i="10"/>
  <c r="F220" i="10"/>
  <c r="C221" i="10"/>
  <c r="F221" i="10"/>
  <c r="C222" i="10"/>
  <c r="F222" i="10"/>
  <c r="C223" i="10"/>
  <c r="F223" i="10"/>
  <c r="C224" i="10"/>
  <c r="F224" i="10"/>
  <c r="C225" i="10"/>
  <c r="F225" i="10"/>
  <c r="C226" i="10"/>
  <c r="F226" i="10"/>
  <c r="C227" i="10"/>
  <c r="F227" i="10"/>
  <c r="C228" i="10"/>
  <c r="F228" i="10"/>
  <c r="C229" i="10"/>
  <c r="F229" i="10"/>
  <c r="C230" i="10"/>
  <c r="F230" i="10"/>
  <c r="C231" i="10"/>
  <c r="F231" i="10"/>
  <c r="C232" i="10"/>
  <c r="F232" i="10"/>
  <c r="C233" i="10"/>
  <c r="F233" i="10"/>
  <c r="C234" i="10"/>
  <c r="F234" i="10"/>
  <c r="C235" i="10"/>
  <c r="F235" i="10"/>
  <c r="C236" i="10"/>
  <c r="F236" i="10"/>
  <c r="C237" i="10"/>
  <c r="F237" i="10"/>
  <c r="C238" i="10"/>
  <c r="F238" i="10"/>
  <c r="C239" i="10"/>
  <c r="F239" i="10"/>
  <c r="C240" i="10"/>
  <c r="D240" i="10" s="1"/>
  <c r="E240" i="10" s="1"/>
  <c r="F240" i="10"/>
  <c r="C241" i="10"/>
  <c r="F241" i="10"/>
  <c r="C242" i="10"/>
  <c r="F242" i="10"/>
  <c r="C243" i="10"/>
  <c r="F243" i="10"/>
  <c r="C244" i="10"/>
  <c r="F244" i="10"/>
  <c r="C245" i="10"/>
  <c r="F245" i="10"/>
  <c r="C246" i="10"/>
  <c r="F246" i="10"/>
  <c r="C247" i="10"/>
  <c r="F247" i="10"/>
  <c r="C248" i="10"/>
  <c r="F248" i="10"/>
  <c r="C249" i="10"/>
  <c r="F249" i="10"/>
  <c r="C250" i="10"/>
  <c r="F250" i="10"/>
  <c r="C251" i="10"/>
  <c r="F251" i="10"/>
  <c r="C252" i="10"/>
  <c r="F252" i="10"/>
  <c r="C253" i="10"/>
  <c r="F253" i="10"/>
  <c r="C254" i="10"/>
  <c r="F254" i="10"/>
  <c r="C255" i="10"/>
  <c r="F255" i="10"/>
  <c r="C256" i="10"/>
  <c r="F256" i="10"/>
  <c r="C257" i="10"/>
  <c r="F257" i="10"/>
  <c r="C258" i="10"/>
  <c r="F258" i="10"/>
  <c r="C259" i="10"/>
  <c r="F259" i="10"/>
  <c r="C260" i="10"/>
  <c r="F260" i="10"/>
  <c r="C261" i="10"/>
  <c r="F261" i="10"/>
  <c r="C262" i="10"/>
  <c r="F262" i="10"/>
  <c r="C263" i="10"/>
  <c r="F263" i="10"/>
  <c r="C264" i="10"/>
  <c r="F264" i="10"/>
  <c r="C265" i="10"/>
  <c r="F265" i="10"/>
  <c r="C266" i="10"/>
  <c r="F266" i="10"/>
  <c r="C267" i="10"/>
  <c r="F267" i="10"/>
  <c r="C268" i="10"/>
  <c r="F268" i="10"/>
  <c r="C269" i="10"/>
  <c r="F269" i="10"/>
  <c r="C270" i="10"/>
  <c r="F270" i="10"/>
  <c r="C271" i="10"/>
  <c r="F271" i="10"/>
  <c r="C272" i="10"/>
  <c r="F272" i="10"/>
  <c r="C273" i="10"/>
  <c r="F273" i="10"/>
  <c r="C274" i="10"/>
  <c r="F274" i="10"/>
  <c r="C275" i="10"/>
  <c r="F275" i="10"/>
  <c r="C276" i="10"/>
  <c r="F276" i="10"/>
  <c r="C277" i="10"/>
  <c r="F277" i="10"/>
  <c r="C278" i="10"/>
  <c r="F278" i="10"/>
  <c r="C279" i="10"/>
  <c r="F279" i="10"/>
  <c r="C280" i="10"/>
  <c r="F280" i="10"/>
  <c r="C281" i="10"/>
  <c r="F281" i="10"/>
  <c r="C282" i="10"/>
  <c r="F282" i="10"/>
  <c r="C283" i="10"/>
  <c r="F283" i="10"/>
  <c r="C284" i="10"/>
  <c r="F284" i="10"/>
  <c r="C285" i="10"/>
  <c r="F285" i="10"/>
  <c r="C286" i="10"/>
  <c r="F286" i="10"/>
  <c r="C287" i="10"/>
  <c r="F287" i="10"/>
  <c r="C288" i="10"/>
  <c r="F288" i="10"/>
  <c r="C289" i="10"/>
  <c r="F289" i="10"/>
  <c r="C290" i="10"/>
  <c r="F290" i="10"/>
  <c r="C291" i="10"/>
  <c r="F291" i="10"/>
  <c r="C292" i="10"/>
  <c r="F292" i="10"/>
  <c r="C293" i="10"/>
  <c r="F293" i="10"/>
  <c r="C294" i="10"/>
  <c r="F294" i="10"/>
  <c r="C295" i="10"/>
  <c r="F295" i="10"/>
  <c r="C296" i="10"/>
  <c r="F296" i="10"/>
  <c r="C297" i="10"/>
  <c r="F297" i="10"/>
  <c r="C298" i="10"/>
  <c r="F298" i="10"/>
  <c r="C299" i="10"/>
  <c r="F299" i="10"/>
  <c r="C300" i="10"/>
  <c r="F300" i="10"/>
  <c r="C301" i="10"/>
  <c r="F301" i="10"/>
  <c r="C302" i="10"/>
  <c r="F302" i="10"/>
  <c r="C303" i="10"/>
  <c r="F303" i="10"/>
  <c r="C304" i="10"/>
  <c r="F304" i="10"/>
  <c r="C305" i="10"/>
  <c r="F305" i="10"/>
  <c r="C306" i="10"/>
  <c r="D306" i="10" s="1"/>
  <c r="E306" i="10" s="1"/>
  <c r="F306" i="10"/>
  <c r="C307" i="10"/>
  <c r="F307" i="10"/>
  <c r="C308" i="10"/>
  <c r="F308" i="10"/>
  <c r="C309" i="10"/>
  <c r="F309" i="10"/>
  <c r="C310" i="10"/>
  <c r="F310" i="10"/>
  <c r="C311" i="10"/>
  <c r="F311" i="10"/>
  <c r="C312" i="10"/>
  <c r="F312" i="10"/>
  <c r="C313" i="10"/>
  <c r="F313" i="10"/>
  <c r="C314" i="10"/>
  <c r="F314" i="10"/>
  <c r="C315" i="10"/>
  <c r="F315" i="10"/>
  <c r="C316" i="10"/>
  <c r="F316" i="10"/>
  <c r="C317" i="10"/>
  <c r="F317" i="10"/>
  <c r="C318" i="10"/>
  <c r="D318" i="10" s="1"/>
  <c r="E318" i="10" s="1"/>
  <c r="F318" i="10"/>
  <c r="C319" i="10"/>
  <c r="F319" i="10"/>
  <c r="C320" i="10"/>
  <c r="F320" i="10"/>
  <c r="C321" i="10"/>
  <c r="F321" i="10"/>
  <c r="C322" i="10"/>
  <c r="F322" i="10"/>
  <c r="C323" i="10"/>
  <c r="F323" i="10"/>
  <c r="C324" i="10"/>
  <c r="F324" i="10"/>
  <c r="C325" i="10"/>
  <c r="F325" i="10"/>
  <c r="C326" i="10"/>
  <c r="F326" i="10"/>
  <c r="C327" i="10"/>
  <c r="F327" i="10"/>
  <c r="C328" i="10"/>
  <c r="D328" i="10" s="1"/>
  <c r="E328" i="10" s="1"/>
  <c r="F328" i="10"/>
  <c r="C329" i="10"/>
  <c r="F329" i="10"/>
  <c r="C330" i="10"/>
  <c r="F330" i="10"/>
  <c r="C331" i="10"/>
  <c r="F331" i="10"/>
  <c r="C332" i="10"/>
  <c r="F332" i="10"/>
  <c r="C333" i="10"/>
  <c r="F333" i="10"/>
  <c r="C334" i="10"/>
  <c r="F334" i="10"/>
  <c r="C335" i="10"/>
  <c r="F335" i="10"/>
  <c r="C336" i="10"/>
  <c r="F336" i="10"/>
  <c r="C337" i="10"/>
  <c r="F337" i="10"/>
  <c r="C338" i="10"/>
  <c r="F338" i="10"/>
  <c r="C339" i="10"/>
  <c r="F339" i="10"/>
  <c r="C340" i="10"/>
  <c r="F340" i="10"/>
  <c r="C341" i="10"/>
  <c r="F341" i="10"/>
  <c r="C342" i="10"/>
  <c r="F342" i="10"/>
  <c r="C343" i="10"/>
  <c r="F343" i="10"/>
  <c r="C344" i="10"/>
  <c r="F344" i="10"/>
  <c r="C345" i="10"/>
  <c r="F345" i="10"/>
  <c r="C346" i="10"/>
  <c r="F346" i="10"/>
  <c r="C347" i="10"/>
  <c r="F347" i="10"/>
  <c r="C348" i="10"/>
  <c r="F348" i="10"/>
  <c r="C349" i="10"/>
  <c r="F349" i="10"/>
  <c r="C350" i="10"/>
  <c r="F350" i="10"/>
  <c r="C351" i="10"/>
  <c r="F351" i="10"/>
  <c r="C352" i="10"/>
  <c r="F352" i="10"/>
  <c r="C353" i="10"/>
  <c r="F353" i="10"/>
  <c r="C354" i="10"/>
  <c r="F354" i="10"/>
  <c r="C355" i="10"/>
  <c r="F355" i="10"/>
  <c r="C356" i="10"/>
  <c r="D356" i="10" s="1"/>
  <c r="E356" i="10" s="1"/>
  <c r="F356" i="10"/>
  <c r="C357" i="10"/>
  <c r="F357" i="10"/>
  <c r="C358" i="10"/>
  <c r="F358" i="10"/>
  <c r="C359" i="10"/>
  <c r="F359" i="10"/>
  <c r="C360" i="10"/>
  <c r="F360" i="10"/>
  <c r="C361" i="10"/>
  <c r="F361" i="10"/>
  <c r="C362" i="10"/>
  <c r="F362" i="10"/>
  <c r="C363" i="10"/>
  <c r="F363" i="10"/>
  <c r="C364" i="10"/>
  <c r="F364" i="10"/>
  <c r="C365" i="10"/>
  <c r="F365" i="10"/>
  <c r="C366" i="10"/>
  <c r="F366" i="10"/>
  <c r="C367" i="10"/>
  <c r="F367" i="10"/>
  <c r="C368" i="10"/>
  <c r="F368" i="10"/>
  <c r="C369" i="10"/>
  <c r="F369" i="10"/>
  <c r="C370" i="10"/>
  <c r="F370" i="10"/>
  <c r="C371" i="10"/>
  <c r="F371" i="10"/>
  <c r="C372" i="10"/>
  <c r="F372" i="10"/>
  <c r="C373" i="10"/>
  <c r="F373" i="10"/>
  <c r="C374" i="10"/>
  <c r="F374" i="10"/>
  <c r="C375" i="10"/>
  <c r="F375" i="10"/>
  <c r="C376" i="10"/>
  <c r="F376" i="10"/>
  <c r="C377" i="10"/>
  <c r="F377" i="10"/>
  <c r="C378" i="10"/>
  <c r="F378" i="10"/>
  <c r="C379" i="10"/>
  <c r="F379" i="10"/>
  <c r="C380" i="10"/>
  <c r="F380" i="10"/>
  <c r="C381" i="10"/>
  <c r="F381" i="10"/>
  <c r="C382" i="10"/>
  <c r="F382" i="10"/>
  <c r="C383" i="10"/>
  <c r="F383" i="10"/>
  <c r="C384" i="10"/>
  <c r="F384" i="10"/>
  <c r="C385" i="10"/>
  <c r="F385" i="10"/>
  <c r="C386" i="10"/>
  <c r="F386" i="10"/>
  <c r="C387" i="10"/>
  <c r="F387" i="10"/>
  <c r="C388" i="10"/>
  <c r="F388" i="10"/>
  <c r="C389" i="10"/>
  <c r="F389" i="10"/>
  <c r="C390" i="10"/>
  <c r="F390" i="10"/>
  <c r="C391" i="10"/>
  <c r="F391" i="10"/>
  <c r="C392" i="10"/>
  <c r="F392" i="10"/>
  <c r="C393" i="10"/>
  <c r="F393" i="10"/>
  <c r="C394" i="10"/>
  <c r="F394" i="10"/>
  <c r="C395" i="10"/>
  <c r="F395" i="10"/>
  <c r="C396" i="10"/>
  <c r="F396" i="10"/>
  <c r="C397" i="10"/>
  <c r="F397" i="10"/>
  <c r="C398" i="10"/>
  <c r="F398" i="10"/>
  <c r="C399" i="10"/>
  <c r="F399" i="10"/>
  <c r="C400" i="10"/>
  <c r="F400" i="10"/>
  <c r="C401" i="10"/>
  <c r="F401" i="10"/>
  <c r="C402" i="10"/>
  <c r="F402" i="10"/>
  <c r="C403" i="10"/>
  <c r="F403" i="10"/>
  <c r="C404" i="10"/>
  <c r="F404" i="10"/>
  <c r="C405" i="10"/>
  <c r="F405" i="10"/>
  <c r="C406" i="10"/>
  <c r="F406" i="10"/>
  <c r="C407" i="10"/>
  <c r="F407" i="10"/>
  <c r="C408" i="10"/>
  <c r="F408" i="10"/>
  <c r="C409" i="10"/>
  <c r="F409" i="10"/>
  <c r="C410" i="10"/>
  <c r="F410" i="10"/>
  <c r="C411" i="10"/>
  <c r="F411" i="10"/>
  <c r="C412" i="10"/>
  <c r="F412" i="10"/>
  <c r="C413" i="10"/>
  <c r="F413" i="10"/>
  <c r="C414" i="10"/>
  <c r="F414" i="10"/>
  <c r="C415" i="10"/>
  <c r="F415" i="10"/>
  <c r="C416" i="10"/>
  <c r="F416" i="10"/>
  <c r="C417" i="10"/>
  <c r="F417" i="10"/>
  <c r="C418" i="10"/>
  <c r="F418" i="10"/>
  <c r="C419" i="10"/>
  <c r="F419" i="10"/>
  <c r="C420" i="10"/>
  <c r="F420" i="10"/>
  <c r="C421" i="10"/>
  <c r="F421" i="10"/>
  <c r="C422" i="10"/>
  <c r="F422" i="10"/>
  <c r="C423" i="10"/>
  <c r="F423" i="10"/>
  <c r="C424" i="10"/>
  <c r="F424" i="10"/>
  <c r="C425" i="10"/>
  <c r="F425" i="10"/>
  <c r="C426" i="10"/>
  <c r="F426" i="10"/>
  <c r="C427" i="10"/>
  <c r="F427" i="10"/>
  <c r="C428" i="10"/>
  <c r="F428" i="10"/>
  <c r="C429" i="10"/>
  <c r="F429" i="10"/>
  <c r="C430" i="10"/>
  <c r="F430" i="10"/>
  <c r="C431" i="10"/>
  <c r="F431" i="10"/>
  <c r="C432" i="10"/>
  <c r="F432" i="10"/>
  <c r="C433" i="10"/>
  <c r="F433" i="10"/>
  <c r="C434" i="10"/>
  <c r="F434" i="10"/>
  <c r="C435" i="10"/>
  <c r="F435" i="10"/>
  <c r="C436" i="10"/>
  <c r="F436" i="10"/>
  <c r="C437" i="10"/>
  <c r="F437" i="10"/>
  <c r="C438" i="10"/>
  <c r="F438" i="10"/>
  <c r="C439" i="10"/>
  <c r="F439" i="10"/>
  <c r="C440" i="10"/>
  <c r="D440" i="10" s="1"/>
  <c r="E440" i="10" s="1"/>
  <c r="F440" i="10"/>
  <c r="C441" i="10"/>
  <c r="F441" i="10"/>
  <c r="C442" i="10"/>
  <c r="F442" i="10"/>
  <c r="C443" i="10"/>
  <c r="F443" i="10"/>
  <c r="C444" i="10"/>
  <c r="F444" i="10"/>
  <c r="C445" i="10"/>
  <c r="F445" i="10"/>
  <c r="C446" i="10"/>
  <c r="F446" i="10"/>
  <c r="C447" i="10"/>
  <c r="F447" i="10"/>
  <c r="C448" i="10"/>
  <c r="F448" i="10"/>
  <c r="C449" i="10"/>
  <c r="F449" i="10"/>
  <c r="C450" i="10"/>
  <c r="D450" i="10" s="1"/>
  <c r="E450" i="10" s="1"/>
  <c r="F450" i="10"/>
  <c r="C451" i="10"/>
  <c r="F451" i="10"/>
  <c r="C452" i="10"/>
  <c r="F452" i="10"/>
  <c r="C453" i="10"/>
  <c r="F453" i="10"/>
  <c r="C454" i="10"/>
  <c r="F454" i="10"/>
  <c r="C455" i="10"/>
  <c r="F455" i="10"/>
  <c r="C456" i="10"/>
  <c r="D456" i="10" s="1"/>
  <c r="E456" i="10" s="1"/>
  <c r="F456" i="10"/>
  <c r="C457" i="10"/>
  <c r="F457" i="10"/>
  <c r="C458" i="10"/>
  <c r="F458" i="10"/>
  <c r="C459" i="10"/>
  <c r="F459" i="10"/>
  <c r="C460" i="10"/>
  <c r="F460" i="10"/>
  <c r="C461" i="10"/>
  <c r="F461" i="10"/>
  <c r="C462" i="10"/>
  <c r="F462" i="10"/>
  <c r="C463" i="10"/>
  <c r="F463" i="10"/>
  <c r="C464" i="10"/>
  <c r="F464" i="10"/>
  <c r="C465" i="10"/>
  <c r="F465" i="10"/>
  <c r="C466" i="10"/>
  <c r="F466" i="10"/>
  <c r="C467" i="10"/>
  <c r="F467" i="10"/>
  <c r="C468" i="10"/>
  <c r="F468" i="10"/>
  <c r="C469" i="10"/>
  <c r="F469" i="10"/>
  <c r="C470" i="10"/>
  <c r="F470" i="10"/>
  <c r="C471" i="10"/>
  <c r="F471" i="10"/>
  <c r="C472" i="10"/>
  <c r="F472" i="10"/>
  <c r="C473" i="10"/>
  <c r="F473" i="10"/>
  <c r="C474" i="10"/>
  <c r="F474" i="10"/>
  <c r="C475" i="10"/>
  <c r="F475" i="10"/>
  <c r="C476" i="10"/>
  <c r="F476" i="10"/>
  <c r="C477" i="10"/>
  <c r="F477" i="10"/>
  <c r="C478" i="10"/>
  <c r="F478" i="10"/>
  <c r="C479" i="10"/>
  <c r="F479" i="10"/>
  <c r="C480" i="10"/>
  <c r="F480" i="10"/>
  <c r="C481" i="10"/>
  <c r="F481" i="10"/>
  <c r="C482" i="10"/>
  <c r="F482" i="10"/>
  <c r="C483" i="10"/>
  <c r="F483" i="10"/>
  <c r="C484" i="10"/>
  <c r="F484" i="10"/>
  <c r="C485" i="10"/>
  <c r="F485" i="10"/>
  <c r="C486" i="10"/>
  <c r="D486" i="10" s="1"/>
  <c r="E486" i="10" s="1"/>
  <c r="F486" i="10"/>
  <c r="C487" i="10"/>
  <c r="F487" i="10"/>
  <c r="C488" i="10"/>
  <c r="F488" i="10"/>
  <c r="C489" i="10"/>
  <c r="F489" i="10"/>
  <c r="C490" i="10"/>
  <c r="F490" i="10"/>
  <c r="C491" i="10"/>
  <c r="F491" i="10"/>
  <c r="C492" i="10"/>
  <c r="F492" i="10"/>
  <c r="C493" i="10"/>
  <c r="F493" i="10"/>
  <c r="C494" i="10"/>
  <c r="F494" i="10"/>
  <c r="C495" i="10"/>
  <c r="F495" i="10"/>
  <c r="C496" i="10"/>
  <c r="F496" i="10"/>
  <c r="C497" i="10"/>
  <c r="F497" i="10"/>
  <c r="C498" i="10"/>
  <c r="F498" i="10"/>
  <c r="C499" i="10"/>
  <c r="F499" i="10"/>
  <c r="C500" i="10"/>
  <c r="F500" i="10"/>
  <c r="C501" i="10"/>
  <c r="F501" i="10"/>
  <c r="C502" i="10"/>
  <c r="F502" i="10"/>
  <c r="C503" i="10"/>
  <c r="F503" i="10"/>
  <c r="C504" i="10"/>
  <c r="F504" i="10"/>
  <c r="C505" i="10"/>
  <c r="F505" i="10"/>
  <c r="C506" i="10"/>
  <c r="F506" i="10"/>
  <c r="C507" i="10"/>
  <c r="F507" i="10"/>
  <c r="C508" i="10"/>
  <c r="D508" i="10" s="1"/>
  <c r="E508" i="10" s="1"/>
  <c r="F508" i="10"/>
  <c r="C509" i="10"/>
  <c r="D509" i="10" s="1"/>
  <c r="E509" i="10" s="1"/>
  <c r="F509" i="10"/>
  <c r="C510" i="10"/>
  <c r="F510" i="10"/>
  <c r="C511" i="10"/>
  <c r="F511" i="10"/>
  <c r="C512" i="10"/>
  <c r="F512" i="10"/>
  <c r="C513" i="10"/>
  <c r="F513" i="10"/>
  <c r="C514" i="10"/>
  <c r="F514" i="10"/>
  <c r="C515" i="10"/>
  <c r="F515" i="10"/>
  <c r="C516" i="10"/>
  <c r="F516" i="10"/>
  <c r="C517" i="10"/>
  <c r="F517" i="10"/>
  <c r="C518" i="10"/>
  <c r="F518" i="10"/>
  <c r="C519" i="10"/>
  <c r="F519" i="10"/>
  <c r="C520" i="10"/>
  <c r="F520" i="10"/>
  <c r="C521" i="10"/>
  <c r="F521" i="10"/>
  <c r="C522" i="10"/>
  <c r="F522" i="10"/>
  <c r="C523" i="10"/>
  <c r="F523" i="10"/>
  <c r="C524" i="10"/>
  <c r="F524" i="10"/>
  <c r="C525" i="10"/>
  <c r="F525" i="10"/>
  <c r="C526" i="10"/>
  <c r="F526" i="10"/>
  <c r="C527" i="10"/>
  <c r="F527" i="10"/>
  <c r="C528" i="10"/>
  <c r="F528" i="10"/>
  <c r="C529" i="10"/>
  <c r="F529" i="10"/>
  <c r="C530" i="10"/>
  <c r="F530" i="10"/>
  <c r="C531" i="10"/>
  <c r="F531" i="10"/>
  <c r="C532" i="10"/>
  <c r="F532" i="10"/>
  <c r="C533" i="10"/>
  <c r="F533" i="10"/>
  <c r="C534" i="10"/>
  <c r="F534" i="10"/>
  <c r="C535" i="10"/>
  <c r="F535" i="10"/>
  <c r="C536" i="10"/>
  <c r="F536" i="10"/>
  <c r="C537" i="10"/>
  <c r="F537" i="10"/>
  <c r="C538" i="10"/>
  <c r="F538" i="10"/>
  <c r="C539" i="10"/>
  <c r="F539" i="10"/>
  <c r="C540" i="10"/>
  <c r="F540" i="10"/>
  <c r="C541" i="10"/>
  <c r="F541" i="10"/>
  <c r="C542" i="10"/>
  <c r="F542" i="10"/>
  <c r="C543" i="10"/>
  <c r="F543" i="10"/>
  <c r="C544" i="10"/>
  <c r="F544" i="10"/>
  <c r="C545" i="10"/>
  <c r="F545" i="10"/>
  <c r="C546" i="10"/>
  <c r="F546" i="10"/>
  <c r="C547" i="10"/>
  <c r="F547" i="10"/>
  <c r="C548" i="10"/>
  <c r="F548" i="10"/>
  <c r="C549" i="10"/>
  <c r="F549" i="10"/>
  <c r="C550" i="10"/>
  <c r="F550" i="10"/>
  <c r="C551" i="10"/>
  <c r="F551" i="10"/>
  <c r="C552" i="10"/>
  <c r="F552" i="10"/>
  <c r="C553" i="10"/>
  <c r="F553" i="10"/>
  <c r="C554" i="10"/>
  <c r="F554" i="10"/>
  <c r="C555" i="10"/>
  <c r="F555" i="10"/>
  <c r="C556" i="10"/>
  <c r="F556" i="10"/>
  <c r="C557" i="10"/>
  <c r="F557" i="10"/>
  <c r="C558" i="10"/>
  <c r="F558" i="10"/>
  <c r="C559" i="10"/>
  <c r="F559" i="10"/>
  <c r="C560" i="10"/>
  <c r="F560" i="10"/>
  <c r="C561" i="10"/>
  <c r="F561" i="10"/>
  <c r="C562" i="10"/>
  <c r="F562" i="10"/>
  <c r="C563" i="10"/>
  <c r="F563" i="10"/>
  <c r="C564" i="10"/>
  <c r="D564" i="10" s="1"/>
  <c r="E564" i="10" s="1"/>
  <c r="F564" i="10"/>
  <c r="C565" i="10"/>
  <c r="F565" i="10"/>
  <c r="C566" i="10"/>
  <c r="F566" i="10"/>
  <c r="C567" i="10"/>
  <c r="F567" i="10"/>
  <c r="C568" i="10"/>
  <c r="F568" i="10"/>
  <c r="C569" i="10"/>
  <c r="F569" i="10"/>
  <c r="C570" i="10"/>
  <c r="F570" i="10"/>
  <c r="C571" i="10"/>
  <c r="F571" i="10"/>
  <c r="C572" i="10"/>
  <c r="F572" i="10"/>
  <c r="C573" i="10"/>
  <c r="F573" i="10"/>
  <c r="C574" i="10"/>
  <c r="F574" i="10"/>
  <c r="C575" i="10"/>
  <c r="F575" i="10"/>
  <c r="C576" i="10"/>
  <c r="F576" i="10"/>
  <c r="C577" i="10"/>
  <c r="F577" i="10"/>
  <c r="C578" i="10"/>
  <c r="F578" i="10"/>
  <c r="C579" i="10"/>
  <c r="F579" i="10"/>
  <c r="C580" i="10"/>
  <c r="F580" i="10"/>
  <c r="C581" i="10"/>
  <c r="F581" i="10"/>
  <c r="C582" i="10"/>
  <c r="F582" i="10"/>
  <c r="C583" i="10"/>
  <c r="F583" i="10"/>
  <c r="C584" i="10"/>
  <c r="F584" i="10"/>
  <c r="C585" i="10"/>
  <c r="F585" i="10"/>
  <c r="C586" i="10"/>
  <c r="F586" i="10"/>
  <c r="C587" i="10"/>
  <c r="F587" i="10"/>
  <c r="C588" i="10"/>
  <c r="D588" i="10" s="1"/>
  <c r="E588" i="10" s="1"/>
  <c r="F588" i="10"/>
  <c r="C589" i="10"/>
  <c r="F589" i="10"/>
  <c r="C590" i="10"/>
  <c r="F590" i="10"/>
  <c r="C591" i="10"/>
  <c r="F591" i="10"/>
  <c r="C592" i="10"/>
  <c r="F592" i="10"/>
  <c r="C593" i="10"/>
  <c r="F593" i="10"/>
  <c r="C594" i="10"/>
  <c r="F594" i="10"/>
  <c r="C595" i="10"/>
  <c r="F595" i="10"/>
  <c r="C596" i="10"/>
  <c r="F596" i="10"/>
  <c r="C597" i="10"/>
  <c r="F597" i="10"/>
  <c r="C598" i="10"/>
  <c r="F598" i="10"/>
  <c r="C599" i="10"/>
  <c r="F599" i="10"/>
  <c r="C600" i="10"/>
  <c r="F600" i="10"/>
  <c r="C601" i="10"/>
  <c r="F601" i="10"/>
  <c r="C602" i="10"/>
  <c r="F602" i="10"/>
  <c r="C603" i="10"/>
  <c r="F603" i="10"/>
  <c r="C604" i="10"/>
  <c r="F604" i="10"/>
  <c r="C605" i="10"/>
  <c r="F605" i="10"/>
  <c r="C606" i="10"/>
  <c r="F606" i="10"/>
  <c r="C607" i="10"/>
  <c r="F607" i="10"/>
  <c r="C608" i="10"/>
  <c r="F608" i="10"/>
  <c r="C609" i="10"/>
  <c r="F609" i="10"/>
  <c r="C610" i="10"/>
  <c r="F610" i="10"/>
  <c r="C611" i="10"/>
  <c r="F611" i="10"/>
  <c r="C612" i="10"/>
  <c r="F612" i="10"/>
  <c r="C613" i="10"/>
  <c r="F613" i="10"/>
  <c r="C614" i="10"/>
  <c r="F614" i="10"/>
  <c r="C615" i="10"/>
  <c r="F615" i="10"/>
  <c r="C616" i="10"/>
  <c r="F616" i="10"/>
  <c r="C617" i="10"/>
  <c r="F617" i="10"/>
  <c r="C618" i="10"/>
  <c r="F618" i="10"/>
  <c r="C619" i="10"/>
  <c r="F619" i="10"/>
  <c r="C620" i="10"/>
  <c r="F620" i="10"/>
  <c r="C621" i="10"/>
  <c r="F621" i="10"/>
  <c r="C622" i="10"/>
  <c r="F622" i="10"/>
  <c r="C623" i="10"/>
  <c r="F623" i="10"/>
  <c r="C624" i="10"/>
  <c r="F624" i="10"/>
  <c r="C625" i="10"/>
  <c r="F625" i="10"/>
  <c r="C626" i="10"/>
  <c r="F626" i="10"/>
  <c r="C627" i="10"/>
  <c r="F627" i="10"/>
  <c r="C628" i="10"/>
  <c r="F628" i="10"/>
  <c r="C629" i="10"/>
  <c r="F629" i="10"/>
  <c r="C630" i="10"/>
  <c r="F630" i="10"/>
  <c r="C631" i="10"/>
  <c r="F631" i="10"/>
  <c r="C632" i="10"/>
  <c r="F632" i="10"/>
  <c r="C633" i="10"/>
  <c r="F633" i="10"/>
  <c r="C634" i="10"/>
  <c r="F634" i="10"/>
  <c r="C635" i="10"/>
  <c r="F635" i="10"/>
  <c r="C636" i="10"/>
  <c r="F636" i="10"/>
  <c r="C637" i="10"/>
  <c r="F637" i="10"/>
  <c r="C638" i="10"/>
  <c r="F638" i="10"/>
  <c r="C639" i="10"/>
  <c r="F639" i="10"/>
  <c r="C640" i="10"/>
  <c r="F640" i="10"/>
  <c r="C641" i="10"/>
  <c r="F641" i="10"/>
  <c r="C642" i="10"/>
  <c r="F642" i="10"/>
  <c r="C643" i="10"/>
  <c r="F643" i="10"/>
  <c r="C644" i="10"/>
  <c r="F644" i="10"/>
  <c r="C645" i="10"/>
  <c r="F645" i="10"/>
  <c r="C646" i="10"/>
  <c r="F646" i="10"/>
  <c r="C647" i="10"/>
  <c r="F647" i="10"/>
  <c r="C648" i="10"/>
  <c r="F648" i="10"/>
  <c r="C649" i="10"/>
  <c r="F649" i="10"/>
  <c r="C650" i="10"/>
  <c r="D650" i="10" s="1"/>
  <c r="E650" i="10" s="1"/>
  <c r="F650" i="10"/>
  <c r="C651" i="10"/>
  <c r="F651" i="10"/>
  <c r="C652" i="10"/>
  <c r="F652" i="10"/>
  <c r="C653" i="10"/>
  <c r="F653" i="10"/>
  <c r="C654" i="10"/>
  <c r="F654" i="10"/>
  <c r="C655" i="10"/>
  <c r="F655" i="10"/>
  <c r="C656" i="10"/>
  <c r="F656" i="10"/>
  <c r="C657" i="10"/>
  <c r="F657" i="10"/>
  <c r="C658" i="10"/>
  <c r="F658" i="10"/>
  <c r="C659" i="10"/>
  <c r="F659" i="10"/>
  <c r="C660" i="10"/>
  <c r="F660" i="10"/>
  <c r="C661" i="10"/>
  <c r="F661" i="10"/>
  <c r="C662" i="10"/>
  <c r="F662" i="10"/>
  <c r="C663" i="10"/>
  <c r="F663" i="10"/>
  <c r="C664" i="10"/>
  <c r="F664" i="10"/>
  <c r="C665" i="10"/>
  <c r="F665" i="10"/>
  <c r="C666" i="10"/>
  <c r="F666" i="10"/>
  <c r="C667" i="10"/>
  <c r="F667" i="10"/>
  <c r="C668" i="10"/>
  <c r="F668" i="10"/>
  <c r="C669" i="10"/>
  <c r="F669" i="10"/>
  <c r="C670" i="10"/>
  <c r="F670" i="10"/>
  <c r="C671" i="10"/>
  <c r="F671" i="10"/>
  <c r="C672" i="10"/>
  <c r="F672" i="10"/>
  <c r="C673" i="10"/>
  <c r="F673" i="10"/>
  <c r="C674" i="10"/>
  <c r="F674" i="10"/>
  <c r="C675" i="10"/>
  <c r="F675" i="10"/>
  <c r="C676" i="10"/>
  <c r="D676" i="10" s="1"/>
  <c r="E676" i="10" s="1"/>
  <c r="F676" i="10"/>
  <c r="C677" i="10"/>
  <c r="F677" i="10"/>
  <c r="C678" i="10"/>
  <c r="F678" i="10"/>
  <c r="C679" i="10"/>
  <c r="F679" i="10"/>
  <c r="C680" i="10"/>
  <c r="F680" i="10"/>
  <c r="C681" i="10"/>
  <c r="F681" i="10"/>
  <c r="C682" i="10"/>
  <c r="F682" i="10"/>
  <c r="C683" i="10"/>
  <c r="F683" i="10"/>
  <c r="C684" i="10"/>
  <c r="F684" i="10"/>
  <c r="C685" i="10"/>
  <c r="F685" i="10"/>
  <c r="C686" i="10"/>
  <c r="F686" i="10"/>
  <c r="C687" i="10"/>
  <c r="F687" i="10"/>
  <c r="C688" i="10"/>
  <c r="F688" i="10"/>
  <c r="C689" i="10"/>
  <c r="F689" i="10"/>
  <c r="C690" i="10"/>
  <c r="F690" i="10"/>
  <c r="C691" i="10"/>
  <c r="F691" i="10"/>
  <c r="C692" i="10"/>
  <c r="F692" i="10"/>
  <c r="C693" i="10"/>
  <c r="F693" i="10"/>
  <c r="C694" i="10"/>
  <c r="F694" i="10"/>
  <c r="C695" i="10"/>
  <c r="F695" i="10"/>
  <c r="C696" i="10"/>
  <c r="F696" i="10"/>
  <c r="C697" i="10"/>
  <c r="F697" i="10"/>
  <c r="C698" i="10"/>
  <c r="F698" i="10"/>
  <c r="C699" i="10"/>
  <c r="F699" i="10"/>
  <c r="C700" i="10"/>
  <c r="F700" i="10"/>
  <c r="C701" i="10"/>
  <c r="F701" i="10"/>
  <c r="C702" i="10"/>
  <c r="F702" i="10"/>
  <c r="C703" i="10"/>
  <c r="F703" i="10"/>
  <c r="C704" i="10"/>
  <c r="F704" i="10"/>
  <c r="C705" i="10"/>
  <c r="F705" i="10"/>
  <c r="C706" i="10"/>
  <c r="F706" i="10"/>
  <c r="C707" i="10"/>
  <c r="F707" i="10"/>
  <c r="C708" i="10"/>
  <c r="F708" i="10"/>
  <c r="C709" i="10"/>
  <c r="F709" i="10"/>
  <c r="C710" i="10"/>
  <c r="F710" i="10"/>
  <c r="C711" i="10"/>
  <c r="F711" i="10"/>
  <c r="C712" i="10"/>
  <c r="F712" i="10"/>
  <c r="C713" i="10"/>
  <c r="F713" i="10"/>
  <c r="C714" i="10"/>
  <c r="D714" i="10" s="1"/>
  <c r="E714" i="10" s="1"/>
  <c r="F714" i="10"/>
  <c r="C715" i="10"/>
  <c r="F715" i="10"/>
  <c r="C716" i="10"/>
  <c r="F716" i="10"/>
  <c r="C717" i="10"/>
  <c r="F717" i="10"/>
  <c r="C718" i="10"/>
  <c r="F718" i="10"/>
  <c r="C719" i="10"/>
  <c r="F719" i="10"/>
  <c r="C720" i="10"/>
  <c r="F720" i="10"/>
  <c r="C721" i="10"/>
  <c r="F721" i="10"/>
  <c r="C722" i="10"/>
  <c r="F722" i="10"/>
  <c r="C723" i="10"/>
  <c r="F723" i="10"/>
  <c r="C724" i="10"/>
  <c r="F724" i="10"/>
  <c r="C725" i="10"/>
  <c r="F725" i="10"/>
  <c r="C726" i="10"/>
  <c r="F726" i="10"/>
  <c r="C727" i="10"/>
  <c r="F727" i="10"/>
  <c r="C728" i="10"/>
  <c r="F728" i="10"/>
  <c r="C729" i="10"/>
  <c r="F729" i="10"/>
  <c r="C730" i="10"/>
  <c r="F730" i="10"/>
  <c r="C731" i="10"/>
  <c r="F731" i="10"/>
  <c r="C732" i="10"/>
  <c r="F732" i="10"/>
  <c r="C733" i="10"/>
  <c r="F733" i="10"/>
  <c r="C734" i="10"/>
  <c r="F734" i="10"/>
  <c r="C735" i="10"/>
  <c r="F735" i="10"/>
  <c r="C736" i="10"/>
  <c r="F736" i="10"/>
  <c r="C737" i="10"/>
  <c r="F737" i="10"/>
  <c r="C738" i="10"/>
  <c r="F738" i="10"/>
  <c r="C739" i="10"/>
  <c r="F739" i="10"/>
  <c r="C740" i="10"/>
  <c r="F740" i="10"/>
  <c r="C741" i="10"/>
  <c r="F741" i="10"/>
  <c r="C742" i="10"/>
  <c r="F742" i="10"/>
  <c r="C743" i="10"/>
  <c r="F743" i="10"/>
  <c r="C744" i="10"/>
  <c r="F744" i="10"/>
  <c r="C745" i="10"/>
  <c r="F745" i="10"/>
  <c r="C746" i="10"/>
  <c r="F746" i="10"/>
  <c r="C747" i="10"/>
  <c r="F747" i="10"/>
  <c r="C748" i="10"/>
  <c r="F748" i="10"/>
  <c r="C749" i="10"/>
  <c r="F749" i="10"/>
  <c r="C750" i="10"/>
  <c r="F750" i="10"/>
  <c r="C751" i="10"/>
  <c r="F751" i="10"/>
  <c r="C752" i="10"/>
  <c r="F752" i="10"/>
  <c r="C753" i="10"/>
  <c r="F753" i="10"/>
  <c r="C754" i="10"/>
  <c r="F754" i="10"/>
  <c r="C755" i="10"/>
  <c r="F755" i="10"/>
  <c r="C756" i="10"/>
  <c r="F756" i="10"/>
  <c r="C757" i="10"/>
  <c r="F757" i="10"/>
  <c r="C758" i="10"/>
  <c r="F758" i="10"/>
  <c r="C759" i="10"/>
  <c r="F759" i="10"/>
  <c r="C760" i="10"/>
  <c r="F760" i="10"/>
  <c r="C761" i="10"/>
  <c r="F761" i="10"/>
  <c r="C762" i="10"/>
  <c r="F762" i="10"/>
  <c r="C763" i="10"/>
  <c r="F763" i="10"/>
  <c r="C764" i="10"/>
  <c r="F764" i="10"/>
  <c r="C765" i="10"/>
  <c r="F765" i="10"/>
  <c r="C766" i="10"/>
  <c r="F766" i="10"/>
  <c r="C767" i="10"/>
  <c r="F767" i="10"/>
  <c r="C768" i="10"/>
  <c r="F768" i="10"/>
  <c r="C769" i="10"/>
  <c r="F769" i="10"/>
  <c r="C770" i="10"/>
  <c r="F770" i="10"/>
  <c r="C771" i="10"/>
  <c r="F771" i="10"/>
  <c r="C772" i="10"/>
  <c r="F772" i="10"/>
  <c r="C773" i="10"/>
  <c r="F773" i="10"/>
  <c r="C774" i="10"/>
  <c r="F774" i="10"/>
  <c r="C775" i="10"/>
  <c r="F775" i="10"/>
  <c r="C776" i="10"/>
  <c r="F776" i="10"/>
  <c r="C777" i="10"/>
  <c r="F777" i="10"/>
  <c r="C778" i="10"/>
  <c r="F778" i="10"/>
  <c r="C779" i="10"/>
  <c r="F779" i="10"/>
  <c r="C780" i="10"/>
  <c r="F780" i="10"/>
  <c r="C781" i="10"/>
  <c r="F781" i="10"/>
  <c r="C782" i="10"/>
  <c r="F782" i="10"/>
  <c r="C783" i="10"/>
  <c r="F783" i="10"/>
  <c r="C784" i="10"/>
  <c r="F784" i="10"/>
  <c r="C785" i="10"/>
  <c r="F785" i="10"/>
  <c r="C786" i="10"/>
  <c r="F786" i="10"/>
  <c r="C787" i="10"/>
  <c r="F787" i="10"/>
  <c r="C788" i="10"/>
  <c r="F788" i="10"/>
  <c r="C789" i="10"/>
  <c r="F789" i="10"/>
  <c r="C790" i="10"/>
  <c r="F790" i="10"/>
  <c r="C791" i="10"/>
  <c r="F791" i="10"/>
  <c r="C792" i="10"/>
  <c r="D792" i="10" s="1"/>
  <c r="E792" i="10" s="1"/>
  <c r="F792" i="10"/>
  <c r="C793" i="10"/>
  <c r="F793" i="10"/>
  <c r="C794" i="10"/>
  <c r="F794" i="10"/>
  <c r="C795" i="10"/>
  <c r="F795" i="10"/>
  <c r="C796" i="10"/>
  <c r="F796" i="10"/>
  <c r="C797" i="10"/>
  <c r="F797" i="10"/>
  <c r="C798" i="10"/>
  <c r="F798" i="10"/>
  <c r="C799" i="10"/>
  <c r="F799" i="10"/>
  <c r="C800" i="10"/>
  <c r="F800" i="10"/>
  <c r="C801" i="10"/>
  <c r="F801" i="10"/>
  <c r="C802" i="10"/>
  <c r="F802" i="10"/>
  <c r="C803" i="10"/>
  <c r="F803" i="10"/>
  <c r="C804" i="10"/>
  <c r="F804" i="10"/>
  <c r="C805" i="10"/>
  <c r="F805" i="10"/>
  <c r="C806" i="10"/>
  <c r="F806" i="10"/>
  <c r="C807" i="10"/>
  <c r="F807" i="10"/>
  <c r="C808" i="10"/>
  <c r="F808" i="10"/>
  <c r="C809" i="10"/>
  <c r="F809" i="10"/>
  <c r="C810" i="10"/>
  <c r="F810" i="10"/>
  <c r="C811" i="10"/>
  <c r="F811" i="10"/>
  <c r="C812" i="10"/>
  <c r="F812" i="10"/>
  <c r="C813" i="10"/>
  <c r="F813" i="10"/>
  <c r="C814" i="10"/>
  <c r="F814" i="10"/>
  <c r="C815" i="10"/>
  <c r="F815" i="10"/>
  <c r="C816" i="10"/>
  <c r="F816" i="10"/>
  <c r="C817" i="10"/>
  <c r="F817" i="10"/>
  <c r="C818" i="10"/>
  <c r="F818" i="10"/>
  <c r="C819" i="10"/>
  <c r="F819" i="10"/>
  <c r="C820" i="10"/>
  <c r="F820" i="10"/>
  <c r="C821" i="10"/>
  <c r="F821" i="10"/>
  <c r="C822" i="10"/>
  <c r="F822" i="10"/>
  <c r="C823" i="10"/>
  <c r="F823" i="10"/>
  <c r="C824" i="10"/>
  <c r="F824" i="10"/>
  <c r="C825" i="10"/>
  <c r="F825" i="10"/>
  <c r="C826" i="10"/>
  <c r="F826" i="10"/>
  <c r="C827" i="10"/>
  <c r="F827" i="10"/>
  <c r="C828" i="10"/>
  <c r="D828" i="10" s="1"/>
  <c r="E828" i="10" s="1"/>
  <c r="F828" i="10"/>
  <c r="C829" i="10"/>
  <c r="F829" i="10"/>
  <c r="C830" i="10"/>
  <c r="F830" i="10"/>
  <c r="C831" i="10"/>
  <c r="F831" i="10"/>
  <c r="C832" i="10"/>
  <c r="D832" i="10" s="1"/>
  <c r="E832" i="10" s="1"/>
  <c r="F832" i="10"/>
  <c r="C833" i="10"/>
  <c r="F833" i="10"/>
  <c r="C834" i="10"/>
  <c r="F834" i="10"/>
  <c r="C835" i="10"/>
  <c r="F835" i="10"/>
  <c r="C836" i="10"/>
  <c r="F836" i="10"/>
  <c r="C837" i="10"/>
  <c r="F837" i="10"/>
  <c r="C838" i="10"/>
  <c r="F838" i="10"/>
  <c r="C839" i="10"/>
  <c r="F839" i="10"/>
  <c r="C840" i="10"/>
  <c r="F840" i="10"/>
  <c r="C841" i="10"/>
  <c r="F841" i="10"/>
  <c r="C842" i="10"/>
  <c r="F842" i="10"/>
  <c r="C843" i="10"/>
  <c r="F843" i="10"/>
  <c r="C844" i="10"/>
  <c r="F844" i="10"/>
  <c r="C845" i="10"/>
  <c r="F845" i="10"/>
  <c r="C846" i="10"/>
  <c r="F846" i="10"/>
  <c r="C847" i="10"/>
  <c r="F847" i="10"/>
  <c r="C848" i="10"/>
  <c r="F848" i="10"/>
  <c r="C849" i="10"/>
  <c r="F849" i="10"/>
  <c r="C850" i="10"/>
  <c r="F850" i="10"/>
  <c r="C851" i="10"/>
  <c r="F851" i="10"/>
  <c r="C852" i="10"/>
  <c r="F852" i="10"/>
  <c r="C853" i="10"/>
  <c r="F853" i="10"/>
  <c r="C854" i="10"/>
  <c r="F854" i="10"/>
  <c r="C855" i="10"/>
  <c r="F855" i="10"/>
  <c r="C856" i="10"/>
  <c r="F856" i="10"/>
  <c r="C857" i="10"/>
  <c r="F857" i="10"/>
  <c r="C858" i="10"/>
  <c r="F858" i="10"/>
  <c r="C859" i="10"/>
  <c r="F859" i="10"/>
  <c r="C860" i="10"/>
  <c r="F860" i="10"/>
  <c r="C861" i="10"/>
  <c r="F861" i="10"/>
  <c r="C862" i="10"/>
  <c r="F862" i="10"/>
  <c r="C863" i="10"/>
  <c r="F863" i="10"/>
  <c r="C864" i="10"/>
  <c r="F864" i="10"/>
  <c r="C865" i="10"/>
  <c r="F865" i="10"/>
  <c r="C866" i="10"/>
  <c r="F866" i="10"/>
  <c r="C867" i="10"/>
  <c r="F867" i="10"/>
  <c r="C868" i="10"/>
  <c r="F868" i="10"/>
  <c r="C869" i="10"/>
  <c r="F869" i="10"/>
  <c r="C870" i="10"/>
  <c r="F870" i="10"/>
  <c r="C871" i="10"/>
  <c r="F871" i="10"/>
  <c r="C872" i="10"/>
  <c r="F872" i="10"/>
  <c r="C873" i="10"/>
  <c r="F873" i="10"/>
  <c r="C874" i="10"/>
  <c r="F874" i="10"/>
  <c r="C875" i="10"/>
  <c r="F875" i="10"/>
  <c r="C876" i="10"/>
  <c r="F876" i="10"/>
  <c r="C877" i="10"/>
  <c r="F877" i="10"/>
  <c r="C878" i="10"/>
  <c r="F878" i="10"/>
  <c r="C879" i="10"/>
  <c r="F879" i="10"/>
  <c r="C880" i="10"/>
  <c r="F880" i="10"/>
  <c r="C881" i="10"/>
  <c r="F881" i="10"/>
  <c r="C882" i="10"/>
  <c r="F882" i="10"/>
  <c r="C883" i="10"/>
  <c r="F883" i="10"/>
  <c r="C884" i="10"/>
  <c r="D884" i="10" s="1"/>
  <c r="E884" i="10" s="1"/>
  <c r="F884" i="10"/>
  <c r="C885" i="10"/>
  <c r="F885" i="10"/>
  <c r="C886" i="10"/>
  <c r="F886" i="10"/>
  <c r="C887" i="10"/>
  <c r="F887" i="10"/>
  <c r="C888" i="10"/>
  <c r="F888" i="10"/>
  <c r="C889" i="10"/>
  <c r="F889" i="10"/>
  <c r="C890" i="10"/>
  <c r="F890" i="10"/>
  <c r="C891" i="10"/>
  <c r="F891" i="10"/>
  <c r="C892" i="10"/>
  <c r="F892" i="10"/>
  <c r="C893" i="10"/>
  <c r="F893" i="10"/>
  <c r="C894" i="10"/>
  <c r="F894" i="10"/>
  <c r="C895" i="10"/>
  <c r="F895" i="10"/>
  <c r="C896" i="10"/>
  <c r="F896" i="10"/>
  <c r="D138" i="10"/>
  <c r="E138" i="10" s="1"/>
  <c r="D15" i="6"/>
  <c r="E15" i="6" s="1"/>
  <c r="J8" i="4" l="1"/>
  <c r="D138" i="6"/>
  <c r="E138" i="6" s="1"/>
  <c r="D122" i="6"/>
  <c r="E122" i="6" s="1"/>
  <c r="D102" i="6"/>
  <c r="E102" i="6" s="1"/>
  <c r="D98" i="6"/>
  <c r="E98" i="6" s="1"/>
  <c r="D88" i="6"/>
  <c r="E88" i="6" s="1"/>
  <c r="D74" i="6"/>
  <c r="E74" i="6" s="1"/>
  <c r="D72" i="6"/>
  <c r="E72" i="6" s="1"/>
  <c r="D70" i="6"/>
  <c r="E70" i="6" s="1"/>
  <c r="D56" i="6"/>
  <c r="E56" i="6" s="1"/>
  <c r="D54" i="6"/>
  <c r="E54" i="6" s="1"/>
  <c r="D40" i="6"/>
  <c r="E40" i="6" s="1"/>
  <c r="D38" i="6"/>
  <c r="E38" i="6" s="1"/>
  <c r="D26" i="6"/>
  <c r="E26" i="6" s="1"/>
  <c r="D24" i="6"/>
  <c r="E24" i="6" s="1"/>
  <c r="D22" i="6"/>
  <c r="E22" i="6" s="1"/>
  <c r="D154" i="6"/>
  <c r="E154" i="6" s="1"/>
  <c r="D150" i="6"/>
  <c r="E150" i="6" s="1"/>
  <c r="D144" i="6"/>
  <c r="E144" i="6" s="1"/>
  <c r="D116" i="6"/>
  <c r="E116" i="6" s="1"/>
  <c r="D104" i="6"/>
  <c r="E104" i="6" s="1"/>
  <c r="D86" i="6"/>
  <c r="E86" i="6" s="1"/>
  <c r="D195" i="10"/>
  <c r="E195" i="10" s="1"/>
  <c r="D83" i="10"/>
  <c r="E83" i="10" s="1"/>
  <c r="D31" i="10"/>
  <c r="E31" i="10" s="1"/>
  <c r="D153" i="6"/>
  <c r="E153" i="6" s="1"/>
  <c r="D141" i="6"/>
  <c r="E141" i="6" s="1"/>
  <c r="D39" i="6"/>
  <c r="E39" i="6" s="1"/>
  <c r="D400" i="10"/>
  <c r="E400" i="10" s="1"/>
  <c r="D398" i="10"/>
  <c r="E398" i="10" s="1"/>
  <c r="D394" i="10"/>
  <c r="E394" i="10" s="1"/>
  <c r="D390" i="10"/>
  <c r="E390" i="10" s="1"/>
  <c r="D372" i="10"/>
  <c r="E372" i="10" s="1"/>
  <c r="D370" i="10"/>
  <c r="E370" i="10" s="1"/>
  <c r="D352" i="10"/>
  <c r="E352" i="10" s="1"/>
  <c r="D350" i="10"/>
  <c r="E350" i="10" s="1"/>
  <c r="D344" i="10"/>
  <c r="E344" i="10" s="1"/>
  <c r="D340" i="10"/>
  <c r="E340" i="10" s="1"/>
  <c r="D336" i="10"/>
  <c r="E336" i="10" s="1"/>
  <c r="D320" i="10"/>
  <c r="E320" i="10" s="1"/>
  <c r="D312" i="10"/>
  <c r="E312" i="10" s="1"/>
  <c r="D308" i="10"/>
  <c r="E308" i="10" s="1"/>
  <c r="D298" i="10"/>
  <c r="E298" i="10" s="1"/>
  <c r="D290" i="10"/>
  <c r="E290" i="10" s="1"/>
  <c r="D288" i="10"/>
  <c r="E288" i="10" s="1"/>
  <c r="D284" i="10"/>
  <c r="E284" i="10" s="1"/>
  <c r="D282" i="10"/>
  <c r="E282" i="10" s="1"/>
  <c r="D280" i="10"/>
  <c r="E280" i="10" s="1"/>
  <c r="D274" i="10"/>
  <c r="E274" i="10" s="1"/>
  <c r="D266" i="10"/>
  <c r="E266" i="10" s="1"/>
  <c r="D264" i="10"/>
  <c r="E264" i="10" s="1"/>
  <c r="D260" i="10"/>
  <c r="E260" i="10" s="1"/>
  <c r="D258" i="10"/>
  <c r="E258" i="10" s="1"/>
  <c r="D256" i="10"/>
  <c r="E256" i="10" s="1"/>
  <c r="D250" i="10"/>
  <c r="E250" i="10" s="1"/>
  <c r="D248" i="10"/>
  <c r="E248" i="10" s="1"/>
  <c r="D244" i="10"/>
  <c r="E244" i="10" s="1"/>
  <c r="D236" i="10"/>
  <c r="E236" i="10" s="1"/>
  <c r="D232" i="10"/>
  <c r="E232" i="10" s="1"/>
  <c r="D230" i="10"/>
  <c r="E230" i="10" s="1"/>
  <c r="D226" i="10"/>
  <c r="E226" i="10" s="1"/>
  <c r="D220" i="10"/>
  <c r="E220" i="10" s="1"/>
  <c r="D218" i="10"/>
  <c r="E218" i="10" s="1"/>
  <c r="D204" i="10"/>
  <c r="E204" i="10" s="1"/>
  <c r="D200" i="10"/>
  <c r="E200" i="10" s="1"/>
  <c r="D196" i="10"/>
  <c r="E196" i="10" s="1"/>
  <c r="D194" i="10"/>
  <c r="E194" i="10" s="1"/>
  <c r="D192" i="10"/>
  <c r="E192" i="10" s="1"/>
  <c r="D186" i="10"/>
  <c r="E186" i="10" s="1"/>
  <c r="D891" i="10"/>
  <c r="E891" i="10" s="1"/>
  <c r="D623" i="10"/>
  <c r="E623" i="10" s="1"/>
  <c r="D619" i="10"/>
  <c r="E619" i="10" s="1"/>
  <c r="D607" i="10"/>
  <c r="E607" i="10" s="1"/>
  <c r="D593" i="10"/>
  <c r="E593" i="10" s="1"/>
  <c r="D537" i="10"/>
  <c r="E537" i="10" s="1"/>
  <c r="D471" i="10"/>
  <c r="E471" i="10" s="1"/>
  <c r="D451" i="10"/>
  <c r="E451" i="10" s="1"/>
  <c r="D413" i="10"/>
  <c r="E413" i="10" s="1"/>
  <c r="D365" i="10"/>
  <c r="E365" i="10" s="1"/>
  <c r="D339" i="10"/>
  <c r="E339" i="10" s="1"/>
  <c r="D337" i="10"/>
  <c r="E337" i="10" s="1"/>
  <c r="D313" i="10"/>
  <c r="E313" i="10" s="1"/>
  <c r="D301" i="10"/>
  <c r="E301" i="10" s="1"/>
  <c r="D291" i="10"/>
  <c r="E291" i="10" s="1"/>
  <c r="D285" i="10"/>
  <c r="E285" i="10" s="1"/>
  <c r="D281" i="10"/>
  <c r="E281" i="10" s="1"/>
  <c r="D259" i="10"/>
  <c r="E259" i="10" s="1"/>
  <c r="D249" i="10"/>
  <c r="E249" i="10" s="1"/>
  <c r="D243" i="10"/>
  <c r="E243" i="10" s="1"/>
  <c r="D227" i="10"/>
  <c r="E227" i="10" s="1"/>
  <c r="D217" i="10"/>
  <c r="E217" i="10" s="1"/>
  <c r="D211" i="10"/>
  <c r="E211" i="10" s="1"/>
  <c r="D207" i="10"/>
  <c r="E207" i="10" s="1"/>
  <c r="D189" i="10"/>
  <c r="E189" i="10" s="1"/>
  <c r="D165" i="10"/>
  <c r="E165" i="10" s="1"/>
  <c r="D135" i="10"/>
  <c r="E135" i="10" s="1"/>
  <c r="D131" i="10"/>
  <c r="E131" i="10" s="1"/>
  <c r="D129" i="10"/>
  <c r="E129" i="10" s="1"/>
  <c r="D79" i="10"/>
  <c r="E79" i="10" s="1"/>
  <c r="D67" i="10"/>
  <c r="E67" i="10" s="1"/>
  <c r="D53" i="10"/>
  <c r="E53" i="10" s="1"/>
  <c r="D51" i="10"/>
  <c r="E51" i="10" s="1"/>
  <c r="D29" i="10"/>
  <c r="E29" i="10" s="1"/>
  <c r="D25" i="10"/>
  <c r="E25" i="10" s="1"/>
  <c r="D9" i="10"/>
  <c r="E9" i="10" s="1"/>
  <c r="D151" i="6"/>
  <c r="E151" i="6" s="1"/>
  <c r="D139" i="6"/>
  <c r="E139" i="6" s="1"/>
  <c r="D137" i="6"/>
  <c r="E137" i="6" s="1"/>
  <c r="D135" i="6"/>
  <c r="E135" i="6" s="1"/>
  <c r="D127" i="6"/>
  <c r="E127" i="6" s="1"/>
  <c r="D125" i="6"/>
  <c r="E125" i="6" s="1"/>
  <c r="D115" i="6"/>
  <c r="E115" i="6" s="1"/>
  <c r="D109" i="6"/>
  <c r="E109" i="6" s="1"/>
  <c r="D107" i="6"/>
  <c r="E107" i="6" s="1"/>
  <c r="D101" i="6"/>
  <c r="E101" i="6" s="1"/>
  <c r="D91" i="6"/>
  <c r="E91" i="6" s="1"/>
  <c r="D79" i="6"/>
  <c r="E79" i="6" s="1"/>
  <c r="D69" i="6"/>
  <c r="E69" i="6" s="1"/>
  <c r="D61" i="6"/>
  <c r="E61" i="6" s="1"/>
  <c r="D59" i="6"/>
  <c r="E59" i="6" s="1"/>
  <c r="D55" i="6"/>
  <c r="E55" i="6" s="1"/>
  <c r="D53" i="6"/>
  <c r="E53" i="6" s="1"/>
  <c r="D45" i="6"/>
  <c r="E45" i="6" s="1"/>
  <c r="D29" i="6"/>
  <c r="E29" i="6" s="1"/>
  <c r="D21" i="6"/>
  <c r="E21" i="6" s="1"/>
  <c r="D117" i="6"/>
  <c r="E117" i="6" s="1"/>
  <c r="D103" i="6"/>
  <c r="E103" i="6" s="1"/>
  <c r="D83" i="6"/>
  <c r="E83" i="6" s="1"/>
  <c r="D71" i="6"/>
  <c r="E71" i="6" s="1"/>
  <c r="D870" i="10"/>
  <c r="E870" i="10" s="1"/>
  <c r="D860" i="10"/>
  <c r="E860" i="10" s="1"/>
  <c r="D858" i="10"/>
  <c r="E858" i="10" s="1"/>
  <c r="D848" i="10"/>
  <c r="E848" i="10" s="1"/>
  <c r="D827" i="10"/>
  <c r="E827" i="10" s="1"/>
  <c r="D822" i="10"/>
  <c r="E822" i="10" s="1"/>
  <c r="D816" i="10"/>
  <c r="E816" i="10" s="1"/>
  <c r="D802" i="10"/>
  <c r="E802" i="10" s="1"/>
  <c r="D778" i="10"/>
  <c r="E778" i="10" s="1"/>
  <c r="D763" i="10"/>
  <c r="E763" i="10" s="1"/>
  <c r="D745" i="10"/>
  <c r="E745" i="10" s="1"/>
  <c r="D742" i="10"/>
  <c r="E742" i="10" s="1"/>
  <c r="D726" i="10"/>
  <c r="E726" i="10" s="1"/>
  <c r="D718" i="10"/>
  <c r="E718" i="10" s="1"/>
  <c r="D704" i="10"/>
  <c r="E704" i="10" s="1"/>
  <c r="D702" i="10"/>
  <c r="E702" i="10" s="1"/>
  <c r="D683" i="10"/>
  <c r="E683" i="10" s="1"/>
  <c r="D662" i="10"/>
  <c r="E662" i="10" s="1"/>
  <c r="D638" i="10"/>
  <c r="E638" i="10" s="1"/>
  <c r="D616" i="10"/>
  <c r="E616" i="10" s="1"/>
  <c r="D592" i="10"/>
  <c r="E592" i="10" s="1"/>
  <c r="D576" i="10"/>
  <c r="E576" i="10" s="1"/>
  <c r="D574" i="10"/>
  <c r="E574" i="10" s="1"/>
  <c r="D573" i="10"/>
  <c r="E573" i="10" s="1"/>
  <c r="D542" i="10"/>
  <c r="E542" i="10" s="1"/>
  <c r="D539" i="10"/>
  <c r="E539" i="10" s="1"/>
  <c r="D520" i="10"/>
  <c r="E520" i="10" s="1"/>
  <c r="D506" i="10"/>
  <c r="E506" i="10" s="1"/>
  <c r="D498" i="10"/>
  <c r="E498" i="10" s="1"/>
  <c r="D476" i="10"/>
  <c r="E476" i="10" s="1"/>
  <c r="D460" i="10"/>
  <c r="E460" i="10" s="1"/>
  <c r="D445" i="10"/>
  <c r="E445" i="10" s="1"/>
  <c r="D444" i="10"/>
  <c r="E444" i="10" s="1"/>
  <c r="D428" i="10"/>
  <c r="E428" i="10" s="1"/>
  <c r="D420" i="10"/>
  <c r="E420" i="10" s="1"/>
  <c r="D371" i="10"/>
  <c r="E371" i="10" s="1"/>
  <c r="D368" i="10"/>
  <c r="E368" i="10" s="1"/>
  <c r="D364" i="10"/>
  <c r="E364" i="10" s="1"/>
  <c r="D338" i="10"/>
  <c r="E338" i="10" s="1"/>
  <c r="D896" i="10"/>
  <c r="E896" i="10" s="1"/>
  <c r="D894" i="10"/>
  <c r="E894" i="10" s="1"/>
  <c r="D889" i="10"/>
  <c r="E889" i="10" s="1"/>
  <c r="D886" i="10"/>
  <c r="E886" i="10" s="1"/>
  <c r="D883" i="10"/>
  <c r="E883" i="10" s="1"/>
  <c r="D881" i="10"/>
  <c r="E881" i="10" s="1"/>
  <c r="D880" i="10"/>
  <c r="E880" i="10" s="1"/>
  <c r="D877" i="10"/>
  <c r="E877" i="10" s="1"/>
  <c r="D875" i="10"/>
  <c r="E875" i="10" s="1"/>
  <c r="D865" i="10"/>
  <c r="E865" i="10" s="1"/>
  <c r="D862" i="10"/>
  <c r="E862" i="10" s="1"/>
  <c r="D859" i="10"/>
  <c r="E859" i="10" s="1"/>
  <c r="D857" i="10"/>
  <c r="E857" i="10" s="1"/>
  <c r="D856" i="10"/>
  <c r="E856" i="10" s="1"/>
  <c r="D853" i="10"/>
  <c r="E853" i="10" s="1"/>
  <c r="D851" i="10"/>
  <c r="E851" i="10" s="1"/>
  <c r="D850" i="10"/>
  <c r="E850" i="10" s="1"/>
  <c r="D849" i="10"/>
  <c r="E849" i="10" s="1"/>
  <c r="D845" i="10"/>
  <c r="E845" i="10" s="1"/>
  <c r="D843" i="10"/>
  <c r="E843" i="10" s="1"/>
  <c r="D842" i="10"/>
  <c r="E842" i="10" s="1"/>
  <c r="D841" i="10"/>
  <c r="E841" i="10" s="1"/>
  <c r="D836" i="10"/>
  <c r="E836" i="10" s="1"/>
  <c r="D826" i="10"/>
  <c r="E826" i="10" s="1"/>
  <c r="D825" i="10"/>
  <c r="E825" i="10" s="1"/>
  <c r="D824" i="10"/>
  <c r="E824" i="10" s="1"/>
  <c r="D820" i="10"/>
  <c r="E820" i="10" s="1"/>
  <c r="D730" i="10"/>
  <c r="E730" i="10" s="1"/>
  <c r="D729" i="10"/>
  <c r="E729" i="10" s="1"/>
  <c r="D723" i="10"/>
  <c r="E723" i="10" s="1"/>
  <c r="D722" i="10"/>
  <c r="E722" i="10" s="1"/>
  <c r="D716" i="10"/>
  <c r="E716" i="10" s="1"/>
  <c r="D713" i="10"/>
  <c r="E713" i="10" s="1"/>
  <c r="D710" i="10"/>
  <c r="E710" i="10" s="1"/>
  <c r="D699" i="10"/>
  <c r="E699" i="10" s="1"/>
  <c r="D697" i="10"/>
  <c r="E697" i="10" s="1"/>
  <c r="D694" i="10"/>
  <c r="E694" i="10" s="1"/>
  <c r="D686" i="10"/>
  <c r="E686" i="10" s="1"/>
  <c r="D681" i="10"/>
  <c r="E681" i="10" s="1"/>
  <c r="D677" i="10"/>
  <c r="E677" i="10" s="1"/>
  <c r="D675" i="10"/>
  <c r="E675" i="10" s="1"/>
  <c r="D673" i="10"/>
  <c r="E673" i="10" s="1"/>
  <c r="D670" i="10"/>
  <c r="E670" i="10" s="1"/>
  <c r="D667" i="10"/>
  <c r="E667" i="10" s="1"/>
  <c r="D665" i="10"/>
  <c r="E665" i="10" s="1"/>
  <c r="D659" i="10"/>
  <c r="E659" i="10" s="1"/>
  <c r="D658" i="10"/>
  <c r="E658" i="10" s="1"/>
  <c r="D657" i="10"/>
  <c r="E657" i="10" s="1"/>
  <c r="D653" i="10"/>
  <c r="E653" i="10" s="1"/>
  <c r="D652" i="10"/>
  <c r="E652" i="10" s="1"/>
  <c r="D651" i="10"/>
  <c r="E651" i="10" s="1"/>
  <c r="D649" i="10"/>
  <c r="E649" i="10" s="1"/>
  <c r="D644" i="10"/>
  <c r="E644" i="10" s="1"/>
  <c r="D643" i="10"/>
  <c r="E643" i="10" s="1"/>
  <c r="D641" i="10"/>
  <c r="E641" i="10" s="1"/>
  <c r="D640" i="10"/>
  <c r="E640" i="10" s="1"/>
  <c r="D635" i="10"/>
  <c r="E635" i="10" s="1"/>
  <c r="D633" i="10"/>
  <c r="E633" i="10" s="1"/>
  <c r="D630" i="10"/>
  <c r="E630" i="10" s="1"/>
  <c r="D629" i="10"/>
  <c r="E629" i="10" s="1"/>
  <c r="D628" i="10"/>
  <c r="E628" i="10" s="1"/>
  <c r="D627" i="10"/>
  <c r="E627" i="10" s="1"/>
  <c r="D625" i="10"/>
  <c r="E625" i="10" s="1"/>
  <c r="D621" i="10"/>
  <c r="E621" i="10" s="1"/>
  <c r="D620" i="10"/>
  <c r="E620" i="10" s="1"/>
  <c r="D617" i="10"/>
  <c r="E617" i="10" s="1"/>
  <c r="D612" i="10"/>
  <c r="E612" i="10" s="1"/>
  <c r="D611" i="10"/>
  <c r="E611" i="10" s="1"/>
  <c r="D609" i="10"/>
  <c r="E609" i="10" s="1"/>
  <c r="D603" i="10"/>
  <c r="E603" i="10" s="1"/>
  <c r="D601" i="10"/>
  <c r="E601" i="10" s="1"/>
  <c r="D596" i="10"/>
  <c r="E596" i="10" s="1"/>
  <c r="D595" i="10"/>
  <c r="E595" i="10" s="1"/>
  <c r="D594" i="10"/>
  <c r="E594" i="10" s="1"/>
  <c r="D590" i="10"/>
  <c r="E590" i="10" s="1"/>
  <c r="D589" i="10"/>
  <c r="E589" i="10" s="1"/>
  <c r="D587" i="10"/>
  <c r="E587" i="10" s="1"/>
  <c r="D585" i="10"/>
  <c r="E585" i="10" s="1"/>
  <c r="D584" i="10"/>
  <c r="E584" i="10" s="1"/>
  <c r="D581" i="10"/>
  <c r="E581" i="10" s="1"/>
  <c r="D579" i="10"/>
  <c r="E579" i="10" s="1"/>
  <c r="D570" i="10"/>
  <c r="E570" i="10" s="1"/>
  <c r="D566" i="10"/>
  <c r="E566" i="10" s="1"/>
  <c r="D565" i="10"/>
  <c r="E565" i="10" s="1"/>
  <c r="D559" i="10"/>
  <c r="E559" i="10" s="1"/>
  <c r="D557" i="10"/>
  <c r="E557" i="10" s="1"/>
  <c r="D555" i="10"/>
  <c r="E555" i="10" s="1"/>
  <c r="D552" i="10"/>
  <c r="E552" i="10" s="1"/>
  <c r="D549" i="10"/>
  <c r="E549" i="10" s="1"/>
  <c r="D548" i="10"/>
  <c r="E548" i="10" s="1"/>
  <c r="D547" i="10"/>
  <c r="E547" i="10" s="1"/>
  <c r="D546" i="10"/>
  <c r="E546" i="10" s="1"/>
  <c r="D544" i="10"/>
  <c r="E544" i="10" s="1"/>
  <c r="D541" i="10"/>
  <c r="E541" i="10" s="1"/>
  <c r="D540" i="10"/>
  <c r="E540" i="10" s="1"/>
  <c r="D535" i="10"/>
  <c r="E535" i="10" s="1"/>
  <c r="D533" i="10"/>
  <c r="E533" i="10" s="1"/>
  <c r="D530" i="10"/>
  <c r="E530" i="10" s="1"/>
  <c r="D527" i="10"/>
  <c r="E527" i="10" s="1"/>
  <c r="D525" i="10"/>
  <c r="E525" i="10" s="1"/>
  <c r="D523" i="10"/>
  <c r="E523" i="10" s="1"/>
  <c r="D519" i="10"/>
  <c r="E519" i="10" s="1"/>
  <c r="D517" i="10"/>
  <c r="E517" i="10" s="1"/>
  <c r="D515" i="10"/>
  <c r="E515" i="10" s="1"/>
  <c r="D514" i="10"/>
  <c r="E514" i="10" s="1"/>
  <c r="D507" i="10"/>
  <c r="E507" i="10" s="1"/>
  <c r="D502" i="10"/>
  <c r="E502" i="10" s="1"/>
  <c r="D501" i="10"/>
  <c r="E501" i="10" s="1"/>
  <c r="D500" i="10"/>
  <c r="E500" i="10" s="1"/>
  <c r="D499" i="10"/>
  <c r="E499" i="10" s="1"/>
  <c r="D494" i="10"/>
  <c r="E494" i="10" s="1"/>
  <c r="D493" i="10"/>
  <c r="E493" i="10" s="1"/>
  <c r="D492" i="10"/>
  <c r="E492" i="10" s="1"/>
  <c r="D491" i="10"/>
  <c r="E491" i="10" s="1"/>
  <c r="D485" i="10"/>
  <c r="E485" i="10" s="1"/>
  <c r="D483" i="10"/>
  <c r="E483" i="10" s="1"/>
  <c r="D482" i="10"/>
  <c r="E482" i="10" s="1"/>
  <c r="D477" i="10"/>
  <c r="E477" i="10" s="1"/>
  <c r="D475" i="10"/>
  <c r="E475" i="10" s="1"/>
  <c r="D474" i="10"/>
  <c r="E474" i="10" s="1"/>
  <c r="D472" i="10"/>
  <c r="E472" i="10" s="1"/>
  <c r="D469" i="10"/>
  <c r="E469" i="10" s="1"/>
  <c r="D468" i="10"/>
  <c r="E468" i="10" s="1"/>
  <c r="D467" i="10"/>
  <c r="E467" i="10" s="1"/>
  <c r="D466" i="10"/>
  <c r="E466" i="10" s="1"/>
  <c r="D464" i="10"/>
  <c r="E464" i="10" s="1"/>
  <c r="D461" i="10"/>
  <c r="E461" i="10" s="1"/>
  <c r="D459" i="10"/>
  <c r="E459" i="10" s="1"/>
  <c r="D457" i="10"/>
  <c r="E457" i="10" s="1"/>
  <c r="D454" i="10"/>
  <c r="E454" i="10" s="1"/>
  <c r="D443" i="10"/>
  <c r="E443" i="10" s="1"/>
  <c r="D437" i="10"/>
  <c r="E437" i="10" s="1"/>
  <c r="D435" i="10"/>
  <c r="E435" i="10" s="1"/>
  <c r="D432" i="10"/>
  <c r="E432" i="10" s="1"/>
  <c r="D429" i="10"/>
  <c r="E429" i="10" s="1"/>
  <c r="D427" i="10"/>
  <c r="E427" i="10" s="1"/>
  <c r="D423" i="10"/>
  <c r="E423" i="10" s="1"/>
  <c r="D422" i="10"/>
  <c r="E422" i="10" s="1"/>
  <c r="D421" i="10"/>
  <c r="E421" i="10" s="1"/>
  <c r="D419" i="10"/>
  <c r="E419" i="10" s="1"/>
  <c r="D417" i="10"/>
  <c r="E417" i="10" s="1"/>
  <c r="D411" i="10"/>
  <c r="E411" i="10" s="1"/>
  <c r="D408" i="10"/>
  <c r="E408" i="10" s="1"/>
  <c r="D404" i="10"/>
  <c r="E404" i="10" s="1"/>
  <c r="D402" i="10"/>
  <c r="E402" i="10" s="1"/>
  <c r="D392" i="10"/>
  <c r="E392" i="10" s="1"/>
  <c r="D387" i="10"/>
  <c r="E387" i="10" s="1"/>
  <c r="D384" i="10"/>
  <c r="E384" i="10" s="1"/>
  <c r="D381" i="10"/>
  <c r="E381" i="10" s="1"/>
  <c r="D380" i="10"/>
  <c r="E380" i="10" s="1"/>
  <c r="D379" i="10"/>
  <c r="E379" i="10" s="1"/>
  <c r="D376" i="10"/>
  <c r="E376" i="10" s="1"/>
  <c r="D374" i="10"/>
  <c r="E374" i="10" s="1"/>
  <c r="D369" i="10"/>
  <c r="E369" i="10" s="1"/>
  <c r="D366" i="10"/>
  <c r="E366" i="10" s="1"/>
  <c r="D363" i="10"/>
  <c r="E363" i="10" s="1"/>
  <c r="D360" i="10"/>
  <c r="E360" i="10" s="1"/>
  <c r="D348" i="10"/>
  <c r="E348" i="10" s="1"/>
  <c r="D324" i="10"/>
  <c r="E324" i="10" s="1"/>
  <c r="D315" i="10"/>
  <c r="E315" i="10" s="1"/>
  <c r="D311" i="10"/>
  <c r="E311" i="10" s="1"/>
  <c r="D305" i="10"/>
  <c r="E305" i="10" s="1"/>
  <c r="D304" i="10"/>
  <c r="E304" i="10" s="1"/>
  <c r="D303" i="10"/>
  <c r="E303" i="10" s="1"/>
  <c r="D297" i="10"/>
  <c r="E297" i="10" s="1"/>
  <c r="D292" i="10"/>
  <c r="E292" i="10" s="1"/>
  <c r="D289" i="10"/>
  <c r="E289" i="10" s="1"/>
  <c r="D283" i="10"/>
  <c r="E283" i="10" s="1"/>
  <c r="D278" i="10"/>
  <c r="E278" i="10" s="1"/>
  <c r="D277" i="10"/>
  <c r="E277" i="10" s="1"/>
  <c r="D275" i="10"/>
  <c r="E275" i="10" s="1"/>
  <c r="D273" i="10"/>
  <c r="E273" i="10" s="1"/>
  <c r="D268" i="10"/>
  <c r="E268" i="10" s="1"/>
  <c r="D254" i="10"/>
  <c r="E254" i="10" s="1"/>
  <c r="D234" i="10"/>
  <c r="E234" i="10" s="1"/>
  <c r="D214" i="10"/>
  <c r="E214" i="10" s="1"/>
  <c r="D157" i="10"/>
  <c r="E157" i="10" s="1"/>
  <c r="D103" i="10"/>
  <c r="E103" i="10" s="1"/>
  <c r="D99" i="10"/>
  <c r="E99" i="10" s="1"/>
  <c r="D97" i="10"/>
  <c r="E97" i="10" s="1"/>
  <c r="D95" i="10"/>
  <c r="E95" i="10" s="1"/>
  <c r="D57" i="10"/>
  <c r="E57" i="10" s="1"/>
  <c r="D49" i="10"/>
  <c r="E49" i="10" s="1"/>
  <c r="D47" i="10"/>
  <c r="E47" i="10" s="1"/>
  <c r="D39" i="10"/>
  <c r="E39" i="10" s="1"/>
  <c r="D835" i="10"/>
  <c r="E835" i="10" s="1"/>
  <c r="D833" i="10"/>
  <c r="E833" i="10" s="1"/>
  <c r="D819" i="10"/>
  <c r="E819" i="10" s="1"/>
  <c r="D817" i="10"/>
  <c r="E817" i="10" s="1"/>
  <c r="D813" i="10"/>
  <c r="E813" i="10" s="1"/>
  <c r="D811" i="10"/>
  <c r="E811" i="10" s="1"/>
  <c r="D809" i="10"/>
  <c r="E809" i="10" s="1"/>
  <c r="D806" i="10"/>
  <c r="E806" i="10" s="1"/>
  <c r="D804" i="10"/>
  <c r="E804" i="10" s="1"/>
  <c r="D803" i="10"/>
  <c r="E803" i="10" s="1"/>
  <c r="D801" i="10"/>
  <c r="E801" i="10" s="1"/>
  <c r="D796" i="10"/>
  <c r="E796" i="10" s="1"/>
  <c r="D795" i="10"/>
  <c r="E795" i="10" s="1"/>
  <c r="D793" i="10"/>
  <c r="E793" i="10" s="1"/>
  <c r="D789" i="10"/>
  <c r="E789" i="10" s="1"/>
  <c r="D787" i="10"/>
  <c r="E787" i="10" s="1"/>
  <c r="D786" i="10"/>
  <c r="E786" i="10" s="1"/>
  <c r="D785" i="10"/>
  <c r="E785" i="10" s="1"/>
  <c r="D781" i="10"/>
  <c r="E781" i="10" s="1"/>
  <c r="D780" i="10"/>
  <c r="E780" i="10" s="1"/>
  <c r="D779" i="10"/>
  <c r="E779" i="10" s="1"/>
  <c r="D777" i="10"/>
  <c r="E777" i="10" s="1"/>
  <c r="D776" i="10"/>
  <c r="E776" i="10" s="1"/>
  <c r="D773" i="10"/>
  <c r="E773" i="10" s="1"/>
  <c r="D771" i="10"/>
  <c r="E771" i="10" s="1"/>
  <c r="D769" i="10"/>
  <c r="E769" i="10" s="1"/>
  <c r="D768" i="10"/>
  <c r="E768" i="10" s="1"/>
  <c r="D766" i="10"/>
  <c r="E766" i="10" s="1"/>
  <c r="D761" i="10"/>
  <c r="E761" i="10" s="1"/>
  <c r="D755" i="10"/>
  <c r="E755" i="10" s="1"/>
  <c r="D753" i="10"/>
  <c r="E753" i="10" s="1"/>
  <c r="D751" i="10"/>
  <c r="E751" i="10" s="1"/>
  <c r="D749" i="10"/>
  <c r="E749" i="10" s="1"/>
  <c r="D747" i="10"/>
  <c r="E747" i="10" s="1"/>
  <c r="D739" i="10"/>
  <c r="E739" i="10" s="1"/>
  <c r="D736" i="10"/>
  <c r="E736" i="10" s="1"/>
  <c r="D734" i="10"/>
  <c r="E734" i="10" s="1"/>
  <c r="D453" i="10"/>
  <c r="E453" i="10" s="1"/>
  <c r="D235" i="10"/>
  <c r="E235" i="10" s="1"/>
  <c r="D707" i="10"/>
  <c r="E707" i="10" s="1"/>
  <c r="D331" i="10"/>
  <c r="E331" i="10" s="1"/>
  <c r="D693" i="10"/>
  <c r="E693" i="10" s="1"/>
  <c r="D355" i="10"/>
  <c r="E355" i="10" s="1"/>
  <c r="D354" i="10"/>
  <c r="E354" i="10" s="1"/>
  <c r="D341" i="10"/>
  <c r="E341" i="10" s="1"/>
  <c r="D329" i="10"/>
  <c r="E329" i="10" s="1"/>
  <c r="D219" i="10"/>
  <c r="E219" i="10" s="1"/>
  <c r="D209" i="10"/>
  <c r="E209" i="10" s="1"/>
  <c r="D203" i="10"/>
  <c r="E203" i="10" s="1"/>
  <c r="D202" i="10"/>
  <c r="E202" i="10" s="1"/>
  <c r="D167" i="10"/>
  <c r="E167" i="10" s="1"/>
  <c r="D77" i="10"/>
  <c r="E77" i="10" s="1"/>
  <c r="D873" i="10"/>
  <c r="E873" i="10" s="1"/>
  <c r="D691" i="10"/>
  <c r="E691" i="10" s="1"/>
  <c r="D685" i="10"/>
  <c r="E685" i="10" s="1"/>
  <c r="D323" i="10"/>
  <c r="E323" i="10" s="1"/>
  <c r="D201" i="10"/>
  <c r="E201" i="10" s="1"/>
  <c r="D185" i="10"/>
  <c r="E185" i="10" s="1"/>
  <c r="D117" i="10"/>
  <c r="E117" i="10" s="1"/>
  <c r="D81" i="10"/>
  <c r="E81" i="10" s="1"/>
  <c r="D71" i="10"/>
  <c r="E71" i="10" s="1"/>
  <c r="D133" i="6"/>
  <c r="E133" i="6" s="1"/>
  <c r="D867" i="10"/>
  <c r="E867" i="10" s="1"/>
  <c r="D689" i="10"/>
  <c r="E689" i="10" s="1"/>
  <c r="D347" i="10"/>
  <c r="E347" i="10" s="1"/>
  <c r="D321" i="10"/>
  <c r="E321" i="10" s="1"/>
  <c r="D267" i="10"/>
  <c r="E267" i="10" s="1"/>
  <c r="D265" i="10"/>
  <c r="E265" i="10" s="1"/>
  <c r="D257" i="10"/>
  <c r="E257" i="10" s="1"/>
  <c r="D251" i="10"/>
  <c r="E251" i="10" s="1"/>
  <c r="D241" i="10"/>
  <c r="E241" i="10" s="1"/>
  <c r="D233" i="10"/>
  <c r="E233" i="10" s="1"/>
  <c r="D225" i="10"/>
  <c r="E225" i="10" s="1"/>
  <c r="D187" i="10"/>
  <c r="E187" i="10" s="1"/>
  <c r="D179" i="10"/>
  <c r="E179" i="10" s="1"/>
  <c r="D175" i="10"/>
  <c r="E175" i="10" s="1"/>
  <c r="D163" i="10"/>
  <c r="E163" i="10" s="1"/>
  <c r="D147" i="10"/>
  <c r="E147" i="10" s="1"/>
  <c r="D143" i="10"/>
  <c r="E143" i="10" s="1"/>
  <c r="D115" i="10"/>
  <c r="E115" i="10" s="1"/>
  <c r="D69" i="10"/>
  <c r="E69" i="10" s="1"/>
  <c r="D15" i="10"/>
  <c r="E15" i="10" s="1"/>
  <c r="D7" i="10"/>
  <c r="E7" i="10" s="1"/>
  <c r="D5" i="10"/>
  <c r="E5" i="10" s="1"/>
  <c r="D149" i="6"/>
  <c r="E149" i="6" s="1"/>
  <c r="D156" i="6"/>
  <c r="E156" i="6" s="1"/>
  <c r="D152" i="6"/>
  <c r="E152" i="6" s="1"/>
  <c r="D146" i="6"/>
  <c r="E146" i="6" s="1"/>
  <c r="D142" i="6"/>
  <c r="E142" i="6" s="1"/>
  <c r="D136" i="6"/>
  <c r="E136" i="6" s="1"/>
  <c r="D134" i="6"/>
  <c r="E134" i="6" s="1"/>
  <c r="D132" i="6"/>
  <c r="E132" i="6" s="1"/>
  <c r="D130" i="6"/>
  <c r="E130" i="6" s="1"/>
  <c r="D124" i="6"/>
  <c r="E124" i="6" s="1"/>
  <c r="D120" i="6"/>
  <c r="E120" i="6" s="1"/>
  <c r="D114" i="6"/>
  <c r="E114" i="6" s="1"/>
  <c r="D112" i="6"/>
  <c r="E112" i="6" s="1"/>
  <c r="D108" i="6"/>
  <c r="E108" i="6" s="1"/>
  <c r="D96" i="6"/>
  <c r="E96" i="6" s="1"/>
  <c r="D94" i="6"/>
  <c r="E94" i="6" s="1"/>
  <c r="D90" i="6"/>
  <c r="E90" i="6" s="1"/>
  <c r="D84" i="6"/>
  <c r="E84" i="6" s="1"/>
  <c r="D80" i="6"/>
  <c r="E80" i="6" s="1"/>
  <c r="D78" i="6"/>
  <c r="E78" i="6" s="1"/>
  <c r="D76" i="6"/>
  <c r="E76" i="6" s="1"/>
  <c r="D66" i="6"/>
  <c r="E66" i="6" s="1"/>
  <c r="D64" i="6"/>
  <c r="E64" i="6" s="1"/>
  <c r="D62" i="6"/>
  <c r="E62" i="6" s="1"/>
  <c r="D60" i="6"/>
  <c r="E60" i="6" s="1"/>
  <c r="D48" i="6"/>
  <c r="E48" i="6" s="1"/>
  <c r="D46" i="6"/>
  <c r="E46" i="6" s="1"/>
  <c r="D42" i="6"/>
  <c r="E42" i="6" s="1"/>
  <c r="D34" i="6"/>
  <c r="E34" i="6" s="1"/>
  <c r="D32" i="6"/>
  <c r="E32" i="6" s="1"/>
  <c r="D30" i="6"/>
  <c r="E30" i="6" s="1"/>
  <c r="D16" i="6"/>
  <c r="E16" i="6" s="1"/>
  <c r="D14" i="6"/>
  <c r="E14" i="6" s="1"/>
  <c r="D12" i="10"/>
  <c r="E12" i="10" s="1"/>
  <c r="D155" i="6"/>
  <c r="E155" i="6" s="1"/>
  <c r="D148" i="6"/>
  <c r="E148" i="6" s="1"/>
  <c r="D140" i="6"/>
  <c r="E140" i="6" s="1"/>
  <c r="D131" i="6"/>
  <c r="E131" i="6" s="1"/>
  <c r="D129" i="6"/>
  <c r="E129" i="6" s="1"/>
  <c r="D123" i="6"/>
  <c r="E123" i="6" s="1"/>
  <c r="D119" i="6"/>
  <c r="E119" i="6" s="1"/>
  <c r="D87" i="6"/>
  <c r="E87" i="6" s="1"/>
  <c r="D77" i="6"/>
  <c r="E77" i="6" s="1"/>
  <c r="D63" i="6"/>
  <c r="E63" i="6" s="1"/>
  <c r="D41" i="6"/>
  <c r="E41" i="6" s="1"/>
  <c r="D814" i="10"/>
  <c r="E814" i="10" s="1"/>
  <c r="D746" i="10"/>
  <c r="E746" i="10" s="1"/>
  <c r="D725" i="10"/>
  <c r="E725" i="10" s="1"/>
  <c r="D703" i="10"/>
  <c r="E703" i="10" s="1"/>
  <c r="D695" i="10"/>
  <c r="E695" i="10" s="1"/>
  <c r="D661" i="10"/>
  <c r="E661" i="10" s="1"/>
  <c r="D654" i="10"/>
  <c r="E654" i="10" s="1"/>
  <c r="D597" i="10"/>
  <c r="E597" i="10" s="1"/>
  <c r="D586" i="10"/>
  <c r="E586" i="10" s="1"/>
  <c r="D550" i="10"/>
  <c r="E550" i="10" s="1"/>
  <c r="D524" i="10"/>
  <c r="E524" i="10" s="1"/>
  <c r="D516" i="10"/>
  <c r="E516" i="10" s="1"/>
  <c r="D504" i="10"/>
  <c r="E504" i="10" s="1"/>
  <c r="D484" i="10"/>
  <c r="E484" i="10" s="1"/>
  <c r="D463" i="10"/>
  <c r="E463" i="10" s="1"/>
  <c r="D441" i="10"/>
  <c r="E441" i="10" s="1"/>
  <c r="D439" i="10"/>
  <c r="E439" i="10" s="1"/>
  <c r="D430" i="10"/>
  <c r="E430" i="10" s="1"/>
  <c r="D418" i="10"/>
  <c r="E418" i="10" s="1"/>
  <c r="D388" i="10"/>
  <c r="E388" i="10" s="1"/>
  <c r="D386" i="10"/>
  <c r="E386" i="10" s="1"/>
  <c r="D358" i="10"/>
  <c r="E358" i="10" s="1"/>
  <c r="D346" i="10"/>
  <c r="E346" i="10" s="1"/>
  <c r="D334" i="10"/>
  <c r="E334" i="10" s="1"/>
  <c r="D326" i="10"/>
  <c r="E326" i="10" s="1"/>
  <c r="D314" i="10"/>
  <c r="E314" i="10" s="1"/>
  <c r="D300" i="10"/>
  <c r="E300" i="10" s="1"/>
  <c r="D296" i="10"/>
  <c r="E296" i="10" s="1"/>
  <c r="D286" i="10"/>
  <c r="E286" i="10" s="1"/>
  <c r="D272" i="10"/>
  <c r="E272" i="10" s="1"/>
  <c r="D242" i="10"/>
  <c r="E242" i="10" s="1"/>
  <c r="D238" i="10"/>
  <c r="E238" i="10" s="1"/>
  <c r="D222" i="10"/>
  <c r="E222" i="10" s="1"/>
  <c r="D208" i="10"/>
  <c r="E208" i="10" s="1"/>
  <c r="D206" i="10"/>
  <c r="E206" i="10" s="1"/>
  <c r="D193" i="10"/>
  <c r="E193" i="10" s="1"/>
  <c r="D181" i="10"/>
  <c r="E181" i="10" s="1"/>
  <c r="D173" i="10"/>
  <c r="E173" i="10" s="1"/>
  <c r="D161" i="10"/>
  <c r="E161" i="10" s="1"/>
  <c r="D149" i="10"/>
  <c r="E149" i="10" s="1"/>
  <c r="D137" i="10"/>
  <c r="E137" i="10" s="1"/>
  <c r="D133" i="10"/>
  <c r="E133" i="10" s="1"/>
  <c r="D125" i="10"/>
  <c r="E125" i="10" s="1"/>
  <c r="D119" i="10"/>
  <c r="E119" i="10" s="1"/>
  <c r="D111" i="10"/>
  <c r="E111" i="10" s="1"/>
  <c r="D109" i="10"/>
  <c r="E109" i="10" s="1"/>
  <c r="D105" i="10"/>
  <c r="E105" i="10" s="1"/>
  <c r="D91" i="10"/>
  <c r="E91" i="10" s="1"/>
  <c r="D89" i="10"/>
  <c r="E89" i="10" s="1"/>
  <c r="D85" i="10"/>
  <c r="E85" i="10" s="1"/>
  <c r="D75" i="10"/>
  <c r="E75" i="10" s="1"/>
  <c r="D73" i="10"/>
  <c r="E73" i="10" s="1"/>
  <c r="D63" i="10"/>
  <c r="E63" i="10" s="1"/>
  <c r="D61" i="10"/>
  <c r="E61" i="10" s="1"/>
  <c r="D55" i="10"/>
  <c r="E55" i="10" s="1"/>
  <c r="D43" i="10"/>
  <c r="E43" i="10" s="1"/>
  <c r="D41" i="10"/>
  <c r="E41" i="10" s="1"/>
  <c r="D35" i="10"/>
  <c r="E35" i="10" s="1"/>
  <c r="D33" i="10"/>
  <c r="E33" i="10" s="1"/>
  <c r="D27" i="10"/>
  <c r="E27" i="10" s="1"/>
  <c r="D23" i="10"/>
  <c r="E23" i="10" s="1"/>
  <c r="D21" i="10"/>
  <c r="E21" i="10" s="1"/>
  <c r="D17" i="10"/>
  <c r="E17" i="10" s="1"/>
  <c r="D14" i="10"/>
  <c r="E14" i="10" s="1"/>
  <c r="D11" i="10"/>
  <c r="E11" i="10" s="1"/>
  <c r="D6" i="10"/>
  <c r="E6" i="10" s="1"/>
  <c r="D121" i="6"/>
  <c r="E121" i="6" s="1"/>
  <c r="D118" i="6"/>
  <c r="E118" i="6" s="1"/>
  <c r="D111" i="6"/>
  <c r="E111" i="6" s="1"/>
  <c r="D105" i="6"/>
  <c r="E105" i="6" s="1"/>
  <c r="D97" i="6"/>
  <c r="E97" i="6" s="1"/>
  <c r="D95" i="6"/>
  <c r="E95" i="6" s="1"/>
  <c r="D93" i="6"/>
  <c r="E93" i="6" s="1"/>
  <c r="D89" i="6"/>
  <c r="E89" i="6" s="1"/>
  <c r="D81" i="6"/>
  <c r="E81" i="6" s="1"/>
  <c r="D75" i="6"/>
  <c r="E75" i="6" s="1"/>
  <c r="D73" i="6"/>
  <c r="E73" i="6" s="1"/>
  <c r="D67" i="6"/>
  <c r="E67" i="6" s="1"/>
  <c r="D65" i="6"/>
  <c r="E65" i="6" s="1"/>
  <c r="D57" i="6"/>
  <c r="E57" i="6" s="1"/>
  <c r="D51" i="6"/>
  <c r="E51" i="6" s="1"/>
  <c r="D49" i="6"/>
  <c r="E49" i="6" s="1"/>
  <c r="D47" i="6"/>
  <c r="E47" i="6" s="1"/>
  <c r="D43" i="6"/>
  <c r="E43" i="6" s="1"/>
  <c r="D837" i="10"/>
  <c r="E837" i="10" s="1"/>
  <c r="D805" i="10"/>
  <c r="E805" i="10" s="1"/>
  <c r="D757" i="10"/>
  <c r="E757" i="10" s="1"/>
  <c r="G150" i="6"/>
  <c r="G180" i="10"/>
  <c r="G356" i="10"/>
  <c r="G72" i="10"/>
  <c r="G178" i="10"/>
  <c r="G832" i="10"/>
  <c r="G83" i="10"/>
  <c r="G456" i="10"/>
  <c r="G714" i="10"/>
  <c r="G80" i="10"/>
  <c r="G13" i="6"/>
  <c r="D13" i="10"/>
  <c r="E13" i="10" s="1"/>
  <c r="D113" i="6"/>
  <c r="E113" i="6" s="1"/>
  <c r="D85" i="6"/>
  <c r="E85" i="6" s="1"/>
  <c r="D31" i="6"/>
  <c r="E31" i="6" s="1"/>
  <c r="D19" i="6"/>
  <c r="E19" i="6" s="1"/>
  <c r="D11" i="6"/>
  <c r="E11" i="6" s="1"/>
  <c r="G44" i="10"/>
  <c r="G92" i="10"/>
  <c r="G110" i="10"/>
  <c r="G134" i="10"/>
  <c r="G182" i="10"/>
  <c r="G508" i="10"/>
  <c r="G15" i="6"/>
  <c r="G16" i="10"/>
  <c r="G32" i="10"/>
  <c r="G48" i="10"/>
  <c r="G64" i="10"/>
  <c r="G96" i="10"/>
  <c r="G112" i="10"/>
  <c r="G128" i="10"/>
  <c r="G144" i="10"/>
  <c r="G160" i="10"/>
  <c r="G176" i="10"/>
  <c r="G10" i="10"/>
  <c r="G26" i="10"/>
  <c r="G42" i="10"/>
  <c r="G58" i="10"/>
  <c r="G74" i="10"/>
  <c r="G90" i="10"/>
  <c r="G106" i="10"/>
  <c r="G122" i="10"/>
  <c r="G138" i="10"/>
  <c r="G154" i="10"/>
  <c r="G170" i="10"/>
  <c r="G509" i="10"/>
  <c r="G62" i="10"/>
  <c r="G142" i="10"/>
  <c r="G240" i="10"/>
  <c r="G450" i="10"/>
  <c r="G588" i="10"/>
  <c r="G676" i="10"/>
  <c r="G792" i="10"/>
  <c r="G828" i="10"/>
  <c r="G884" i="10"/>
  <c r="G8" i="10"/>
  <c r="G24" i="10"/>
  <c r="G40" i="10"/>
  <c r="G56" i="10"/>
  <c r="G88" i="10"/>
  <c r="G104" i="10"/>
  <c r="G120" i="10"/>
  <c r="G136" i="10"/>
  <c r="G152" i="10"/>
  <c r="G168" i="10"/>
  <c r="G184" i="10"/>
  <c r="G8" i="6"/>
  <c r="G18" i="10"/>
  <c r="G34" i="10"/>
  <c r="G50" i="10"/>
  <c r="G66" i="10"/>
  <c r="G82" i="10"/>
  <c r="G98" i="10"/>
  <c r="G114" i="10"/>
  <c r="G130" i="10"/>
  <c r="G146" i="10"/>
  <c r="G162" i="10"/>
  <c r="G7" i="6"/>
  <c r="G6" i="6"/>
  <c r="G306" i="10"/>
  <c r="G328" i="10"/>
  <c r="G318" i="10"/>
  <c r="D706" i="10"/>
  <c r="E706" i="10" s="1"/>
  <c r="D696" i="10"/>
  <c r="E696" i="10" s="1"/>
  <c r="D712" i="10"/>
  <c r="E712" i="10" s="1"/>
  <c r="D888" i="10"/>
  <c r="E888" i="10" s="1"/>
  <c r="D882" i="10"/>
  <c r="E882" i="10" s="1"/>
  <c r="D874" i="10"/>
  <c r="E874" i="10" s="1"/>
  <c r="D864" i="10"/>
  <c r="E864" i="10" s="1"/>
  <c r="D854" i="10"/>
  <c r="E854" i="10" s="1"/>
  <c r="D838" i="10"/>
  <c r="E838" i="10" s="1"/>
  <c r="D830" i="10"/>
  <c r="E830" i="10" s="1"/>
  <c r="D818" i="10"/>
  <c r="E818" i="10" s="1"/>
  <c r="D812" i="10"/>
  <c r="E812" i="10" s="1"/>
  <c r="D808" i="10"/>
  <c r="E808" i="10" s="1"/>
  <c r="D800" i="10"/>
  <c r="E800" i="10" s="1"/>
  <c r="D798" i="10"/>
  <c r="E798" i="10" s="1"/>
  <c r="D794" i="10"/>
  <c r="E794" i="10" s="1"/>
  <c r="D788" i="10"/>
  <c r="E788" i="10" s="1"/>
  <c r="D782" i="10"/>
  <c r="E782" i="10" s="1"/>
  <c r="D770" i="10"/>
  <c r="E770" i="10" s="1"/>
  <c r="D762" i="10"/>
  <c r="E762" i="10" s="1"/>
  <c r="D760" i="10"/>
  <c r="E760" i="10" s="1"/>
  <c r="D758" i="10"/>
  <c r="E758" i="10" s="1"/>
  <c r="D754" i="10"/>
  <c r="E754" i="10" s="1"/>
  <c r="D752" i="10"/>
  <c r="E752" i="10" s="1"/>
  <c r="D744" i="10"/>
  <c r="E744" i="10" s="1"/>
  <c r="D738" i="10"/>
  <c r="E738" i="10" s="1"/>
  <c r="D708" i="10"/>
  <c r="E708" i="10" s="1"/>
  <c r="D705" i="10"/>
  <c r="E705" i="10" s="1"/>
  <c r="D700" i="10"/>
  <c r="E700" i="10" s="1"/>
  <c r="D698" i="10"/>
  <c r="E698" i="10" s="1"/>
  <c r="D582" i="10"/>
  <c r="E582" i="10" s="1"/>
  <c r="D578" i="10"/>
  <c r="E578" i="10" s="1"/>
  <c r="D568" i="10"/>
  <c r="E568" i="10" s="1"/>
  <c r="D562" i="10"/>
  <c r="E562" i="10" s="1"/>
  <c r="D560" i="10"/>
  <c r="E560" i="10" s="1"/>
  <c r="D433" i="10"/>
  <c r="E433" i="10" s="1"/>
  <c r="D690" i="10"/>
  <c r="E690" i="10" s="1"/>
  <c r="D556" i="10"/>
  <c r="E556" i="10" s="1"/>
  <c r="D682" i="10"/>
  <c r="E682" i="10" s="1"/>
  <c r="D680" i="10"/>
  <c r="E680" i="10" s="1"/>
  <c r="D678" i="10"/>
  <c r="E678" i="10" s="1"/>
  <c r="D672" i="10"/>
  <c r="E672" i="10" s="1"/>
  <c r="D666" i="10"/>
  <c r="E666" i="10" s="1"/>
  <c r="D648" i="10"/>
  <c r="E648" i="10" s="1"/>
  <c r="D634" i="10"/>
  <c r="E634" i="10" s="1"/>
  <c r="D626" i="10"/>
  <c r="E626" i="10" s="1"/>
  <c r="D618" i="10"/>
  <c r="E618" i="10" s="1"/>
  <c r="D608" i="10"/>
  <c r="E608" i="10" s="1"/>
  <c r="D602" i="10"/>
  <c r="E602" i="10" s="1"/>
  <c r="D598" i="10"/>
  <c r="E598" i="10" s="1"/>
  <c r="D431" i="10"/>
  <c r="E431" i="10" s="1"/>
  <c r="D449" i="10"/>
  <c r="E449" i="10" s="1"/>
  <c r="D425" i="10"/>
  <c r="E425" i="10" s="1"/>
  <c r="D536" i="10"/>
  <c r="E536" i="10" s="1"/>
  <c r="D415" i="10"/>
  <c r="E415" i="10" s="1"/>
  <c r="D528" i="10"/>
  <c r="E528" i="10" s="1"/>
  <c r="D409" i="10"/>
  <c r="E409" i="10" s="1"/>
  <c r="D407" i="10"/>
  <c r="E407" i="10" s="1"/>
  <c r="D518" i="10"/>
  <c r="E518" i="10" s="1"/>
  <c r="D741" i="10"/>
  <c r="E741" i="10" s="1"/>
  <c r="D403" i="10"/>
  <c r="E403" i="10" s="1"/>
  <c r="D395" i="10"/>
  <c r="E395" i="10" s="1"/>
  <c r="D750" i="10"/>
  <c r="E750" i="10" s="1"/>
  <c r="D748" i="10"/>
  <c r="E748" i="10" s="1"/>
  <c r="D743" i="10"/>
  <c r="E743" i="10" s="1"/>
  <c r="D740" i="10"/>
  <c r="E740" i="10" s="1"/>
  <c r="D737" i="10"/>
  <c r="E737" i="10" s="1"/>
  <c r="D733" i="10"/>
  <c r="E733" i="10" s="1"/>
  <c r="D731" i="10"/>
  <c r="E731" i="10" s="1"/>
  <c r="D721" i="10"/>
  <c r="E721" i="10" s="1"/>
  <c r="D719" i="10"/>
  <c r="E719" i="10" s="1"/>
  <c r="D717" i="10"/>
  <c r="E717" i="10" s="1"/>
  <c r="D715" i="10"/>
  <c r="E715" i="10" s="1"/>
  <c r="D711" i="10"/>
  <c r="E711" i="10" s="1"/>
  <c r="D709" i="10"/>
  <c r="E709" i="10" s="1"/>
  <c r="D481" i="10"/>
  <c r="E481" i="10" s="1"/>
  <c r="D393" i="10"/>
  <c r="E393" i="10" s="1"/>
  <c r="D510" i="10"/>
  <c r="E510" i="10" s="1"/>
  <c r="D490" i="10"/>
  <c r="E490" i="10" s="1"/>
  <c r="D488" i="10"/>
  <c r="E488" i="10" s="1"/>
  <c r="D480" i="10"/>
  <c r="E480" i="10" s="1"/>
  <c r="D478" i="10"/>
  <c r="E478" i="10" s="1"/>
  <c r="D462" i="10"/>
  <c r="E462" i="10" s="1"/>
  <c r="D452" i="10"/>
  <c r="E452" i="10" s="1"/>
  <c r="D446" i="10"/>
  <c r="E446" i="10" s="1"/>
  <c r="D442" i="10"/>
  <c r="E442" i="10" s="1"/>
  <c r="D438" i="10"/>
  <c r="E438" i="10" s="1"/>
  <c r="D426" i="10"/>
  <c r="E426" i="10" s="1"/>
  <c r="D424" i="10"/>
  <c r="E424" i="10" s="1"/>
  <c r="D416" i="10"/>
  <c r="E416" i="10" s="1"/>
  <c r="D414" i="10"/>
  <c r="E414" i="10" s="1"/>
  <c r="D412" i="10"/>
  <c r="E412" i="10" s="1"/>
  <c r="D406" i="10"/>
  <c r="E406" i="10" s="1"/>
  <c r="D692" i="10"/>
  <c r="E692" i="10" s="1"/>
  <c r="D684" i="10"/>
  <c r="E684" i="10" s="1"/>
  <c r="D36" i="6"/>
  <c r="E36" i="6" s="1"/>
  <c r="D213" i="10"/>
  <c r="E213" i="10" s="1"/>
  <c r="D169" i="10"/>
  <c r="E169" i="10" s="1"/>
  <c r="D28" i="6"/>
  <c r="E28" i="6" s="1"/>
  <c r="D18" i="6"/>
  <c r="E18" i="6" s="1"/>
  <c r="D12" i="6"/>
  <c r="E12" i="6" s="1"/>
  <c r="D10" i="6"/>
  <c r="E10" i="6" s="1"/>
  <c r="D561" i="10"/>
  <c r="E561" i="10" s="1"/>
  <c r="D529" i="10"/>
  <c r="E529" i="10" s="1"/>
  <c r="D513" i="10"/>
  <c r="E513" i="10" s="1"/>
  <c r="D505" i="10"/>
  <c r="E505" i="10" s="1"/>
  <c r="D397" i="10"/>
  <c r="E397" i="10" s="1"/>
  <c r="D253" i="10"/>
  <c r="E253" i="10" s="1"/>
  <c r="D199" i="10"/>
  <c r="E199" i="10" s="1"/>
  <c r="D551" i="10"/>
  <c r="E551" i="10" s="1"/>
  <c r="D389" i="10"/>
  <c r="E389" i="10" s="1"/>
  <c r="D383" i="10"/>
  <c r="E383" i="10" s="1"/>
  <c r="D359" i="10"/>
  <c r="E359" i="10" s="1"/>
  <c r="D247" i="10"/>
  <c r="E247" i="10" s="1"/>
  <c r="D245" i="10"/>
  <c r="E245" i="10" s="1"/>
  <c r="D101" i="10"/>
  <c r="E101" i="10" s="1"/>
  <c r="D382" i="10"/>
  <c r="E382" i="10" s="1"/>
  <c r="D615" i="10"/>
  <c r="E615" i="10" s="1"/>
  <c r="D613" i="10"/>
  <c r="E613" i="10" s="1"/>
  <c r="D575" i="10"/>
  <c r="E575" i="10" s="1"/>
  <c r="D571" i="10"/>
  <c r="E571" i="10" s="1"/>
  <c r="D567" i="10"/>
  <c r="E567" i="10" s="1"/>
  <c r="D563" i="10"/>
  <c r="E563" i="10" s="1"/>
  <c r="D554" i="10"/>
  <c r="E554" i="10" s="1"/>
  <c r="D534" i="10"/>
  <c r="E534" i="10" s="1"/>
  <c r="D526" i="10"/>
  <c r="E526" i="10" s="1"/>
  <c r="D512" i="10"/>
  <c r="E512" i="10" s="1"/>
  <c r="D815" i="10"/>
  <c r="E815" i="10" s="1"/>
  <c r="D385" i="10"/>
  <c r="E385" i="10" s="1"/>
  <c r="D375" i="10"/>
  <c r="E375" i="10" s="1"/>
  <c r="D332" i="10"/>
  <c r="E332" i="10" s="1"/>
  <c r="D316" i="10"/>
  <c r="E316" i="10" s="1"/>
  <c r="D310" i="10"/>
  <c r="E310" i="10" s="1"/>
  <c r="D252" i="10"/>
  <c r="E252" i="10" s="1"/>
  <c r="D246" i="10"/>
  <c r="E246" i="10" s="1"/>
  <c r="D799" i="10"/>
  <c r="E799" i="10" s="1"/>
  <c r="D797" i="10"/>
  <c r="E797" i="10" s="1"/>
  <c r="D674" i="10"/>
  <c r="E674" i="10" s="1"/>
  <c r="D664" i="10"/>
  <c r="E664" i="10" s="1"/>
  <c r="D636" i="10"/>
  <c r="E636" i="10" s="1"/>
  <c r="D624" i="10"/>
  <c r="E624" i="10" s="1"/>
  <c r="D622" i="10"/>
  <c r="E622" i="10" s="1"/>
  <c r="D614" i="10"/>
  <c r="E614" i="10" s="1"/>
  <c r="D687" i="10"/>
  <c r="E687" i="10" s="1"/>
  <c r="D679" i="10"/>
  <c r="E679" i="10" s="1"/>
  <c r="D671" i="10"/>
  <c r="E671" i="10" s="1"/>
  <c r="D637" i="10"/>
  <c r="E637" i="10" s="1"/>
  <c r="D558" i="10"/>
  <c r="E558" i="10" s="1"/>
  <c r="D553" i="10"/>
  <c r="E553" i="10" s="1"/>
  <c r="D538" i="10"/>
  <c r="E538" i="10" s="1"/>
  <c r="D531" i="10"/>
  <c r="E531" i="10" s="1"/>
  <c r="D521" i="10"/>
  <c r="E521" i="10" s="1"/>
  <c r="D511" i="10"/>
  <c r="E511" i="10" s="1"/>
  <c r="D333" i="10"/>
  <c r="E333" i="10" s="1"/>
  <c r="D295" i="10"/>
  <c r="E295" i="10" s="1"/>
  <c r="D279" i="10"/>
  <c r="E279" i="10" s="1"/>
  <c r="D263" i="10"/>
  <c r="E263" i="10" s="1"/>
  <c r="D261" i="10"/>
  <c r="E261" i="10" s="1"/>
  <c r="D255" i="10"/>
  <c r="E255" i="10" s="1"/>
  <c r="D212" i="10"/>
  <c r="E212" i="10" s="1"/>
  <c r="D198" i="10"/>
  <c r="E198" i="10" s="1"/>
  <c r="D164" i="10"/>
  <c r="E164" i="10" s="1"/>
  <c r="D156" i="10"/>
  <c r="E156" i="10" s="1"/>
  <c r="D668" i="10"/>
  <c r="E668" i="10" s="1"/>
  <c r="D663" i="10"/>
  <c r="E663" i="10" s="1"/>
  <c r="D647" i="10"/>
  <c r="E647" i="10" s="1"/>
  <c r="D645" i="10"/>
  <c r="E645" i="10" s="1"/>
  <c r="D639" i="10"/>
  <c r="E639" i="10" s="1"/>
  <c r="D631" i="10"/>
  <c r="E631" i="10" s="1"/>
  <c r="D349" i="10"/>
  <c r="E349" i="10" s="1"/>
  <c r="D343" i="10"/>
  <c r="E343" i="10" s="1"/>
  <c r="D335" i="10"/>
  <c r="E335" i="10" s="1"/>
  <c r="D317" i="10"/>
  <c r="E317" i="10" s="1"/>
  <c r="D229" i="10"/>
  <c r="E229" i="10" s="1"/>
  <c r="D221" i="10"/>
  <c r="E221" i="10" s="1"/>
  <c r="D215" i="10"/>
  <c r="E215" i="10" s="1"/>
  <c r="D205" i="10"/>
  <c r="E205" i="10" s="1"/>
  <c r="D895" i="10"/>
  <c r="E895" i="10" s="1"/>
  <c r="D887" i="10"/>
  <c r="E887" i="10" s="1"/>
  <c r="D879" i="10"/>
  <c r="E879" i="10" s="1"/>
  <c r="D871" i="10"/>
  <c r="E871" i="10" s="1"/>
  <c r="D863" i="10"/>
  <c r="E863" i="10" s="1"/>
  <c r="D855" i="10"/>
  <c r="E855" i="10" s="1"/>
  <c r="D847" i="10"/>
  <c r="E847" i="10" s="1"/>
  <c r="D839" i="10"/>
  <c r="E839" i="10" s="1"/>
  <c r="D831" i="10"/>
  <c r="E831" i="10" s="1"/>
  <c r="D823" i="10"/>
  <c r="E823" i="10" s="1"/>
  <c r="D821" i="10"/>
  <c r="E821" i="10" s="1"/>
  <c r="D807" i="10"/>
  <c r="E807" i="10" s="1"/>
  <c r="D790" i="10"/>
  <c r="E790" i="10" s="1"/>
  <c r="D775" i="10"/>
  <c r="E775" i="10" s="1"/>
  <c r="D767" i="10"/>
  <c r="E767" i="10" s="1"/>
  <c r="D373" i="10"/>
  <c r="E373" i="10" s="1"/>
  <c r="D367" i="10"/>
  <c r="E367" i="10" s="1"/>
  <c r="D361" i="10"/>
  <c r="E361" i="10" s="1"/>
  <c r="D322" i="10"/>
  <c r="E322" i="10" s="1"/>
  <c r="D890" i="10"/>
  <c r="E890" i="10" s="1"/>
  <c r="D872" i="10"/>
  <c r="E872" i="10" s="1"/>
  <c r="D866" i="10"/>
  <c r="E866" i="10" s="1"/>
  <c r="D840" i="10"/>
  <c r="E840" i="10" s="1"/>
  <c r="D834" i="10"/>
  <c r="E834" i="10" s="1"/>
  <c r="D610" i="10"/>
  <c r="E610" i="10" s="1"/>
  <c r="D606" i="10"/>
  <c r="E606" i="10" s="1"/>
  <c r="D600" i="10"/>
  <c r="E600" i="10" s="1"/>
  <c r="D572" i="10"/>
  <c r="E572" i="10" s="1"/>
  <c r="D497" i="10"/>
  <c r="E497" i="10" s="1"/>
  <c r="D489" i="10"/>
  <c r="E489" i="10" s="1"/>
  <c r="D487" i="10"/>
  <c r="E487" i="10" s="1"/>
  <c r="D458" i="10"/>
  <c r="E458" i="10" s="1"/>
  <c r="D325" i="10"/>
  <c r="E325" i="10" s="1"/>
  <c r="D307" i="10"/>
  <c r="E307" i="10" s="1"/>
  <c r="D299" i="10"/>
  <c r="E299" i="10" s="1"/>
  <c r="D294" i="10"/>
  <c r="E294" i="10" s="1"/>
  <c r="D191" i="10"/>
  <c r="E191" i="10" s="1"/>
  <c r="D177" i="10"/>
  <c r="E177" i="10" s="1"/>
  <c r="D171" i="10"/>
  <c r="E171" i="10" s="1"/>
  <c r="D166" i="10"/>
  <c r="E166" i="10" s="1"/>
  <c r="D159" i="10"/>
  <c r="E159" i="10" s="1"/>
  <c r="D155" i="10"/>
  <c r="E155" i="10" s="1"/>
  <c r="D151" i="10"/>
  <c r="E151" i="10" s="1"/>
  <c r="D141" i="10"/>
  <c r="E141" i="10" s="1"/>
  <c r="D139" i="10"/>
  <c r="E139" i="10" s="1"/>
  <c r="D126" i="10"/>
  <c r="E126" i="10" s="1"/>
  <c r="D124" i="10"/>
  <c r="E124" i="10" s="1"/>
  <c r="D118" i="10"/>
  <c r="E118" i="10" s="1"/>
  <c r="D108" i="10"/>
  <c r="E108" i="10" s="1"/>
  <c r="D94" i="10"/>
  <c r="E94" i="10" s="1"/>
  <c r="D76" i="10"/>
  <c r="E76" i="10" s="1"/>
  <c r="D46" i="10"/>
  <c r="E46" i="10" s="1"/>
  <c r="D38" i="10"/>
  <c r="E38" i="10" s="1"/>
  <c r="D28" i="10"/>
  <c r="E28" i="10" s="1"/>
  <c r="D496" i="10"/>
  <c r="E496" i="10" s="1"/>
  <c r="D473" i="10"/>
  <c r="E473" i="10" s="1"/>
  <c r="D465" i="10"/>
  <c r="E465" i="10" s="1"/>
  <c r="D455" i="10"/>
  <c r="E455" i="10" s="1"/>
  <c r="D448" i="10"/>
  <c r="E448" i="10" s="1"/>
  <c r="D434" i="10"/>
  <c r="E434" i="10" s="1"/>
  <c r="D362" i="10"/>
  <c r="E362" i="10" s="1"/>
  <c r="D353" i="10"/>
  <c r="E353" i="10" s="1"/>
  <c r="D351" i="10"/>
  <c r="E351" i="10" s="1"/>
  <c r="D158" i="10"/>
  <c r="E158" i="10" s="1"/>
  <c r="D148" i="10"/>
  <c r="E148" i="10" s="1"/>
  <c r="D123" i="10"/>
  <c r="E123" i="10" s="1"/>
  <c r="D121" i="10"/>
  <c r="E121" i="10" s="1"/>
  <c r="D113" i="10"/>
  <c r="E113" i="10" s="1"/>
  <c r="D107" i="10"/>
  <c r="E107" i="10" s="1"/>
  <c r="D100" i="10"/>
  <c r="E100" i="10" s="1"/>
  <c r="D93" i="10"/>
  <c r="E93" i="10" s="1"/>
  <c r="D84" i="10"/>
  <c r="E84" i="10" s="1"/>
  <c r="D78" i="10"/>
  <c r="E78" i="10" s="1"/>
  <c r="D70" i="10"/>
  <c r="E70" i="10" s="1"/>
  <c r="D68" i="10"/>
  <c r="E68" i="10" s="1"/>
  <c r="D60" i="10"/>
  <c r="E60" i="10" s="1"/>
  <c r="D54" i="10"/>
  <c r="E54" i="10" s="1"/>
  <c r="D52" i="10"/>
  <c r="E52" i="10" s="1"/>
  <c r="D45" i="10"/>
  <c r="E45" i="10" s="1"/>
  <c r="D37" i="10"/>
  <c r="E37" i="10" s="1"/>
  <c r="D30" i="10"/>
  <c r="E30" i="10" s="1"/>
  <c r="D20" i="10"/>
  <c r="E20" i="10" s="1"/>
  <c r="D145" i="6"/>
  <c r="E145" i="6" s="1"/>
  <c r="D143" i="6"/>
  <c r="E143" i="6" s="1"/>
  <c r="D126" i="6"/>
  <c r="E126" i="6" s="1"/>
  <c r="D106" i="6"/>
  <c r="E106" i="6" s="1"/>
  <c r="D100" i="6"/>
  <c r="E100" i="6" s="1"/>
  <c r="D50" i="6"/>
  <c r="E50" i="6" s="1"/>
  <c r="D33" i="6"/>
  <c r="E33" i="6" s="1"/>
  <c r="D25" i="6"/>
  <c r="E25" i="6" s="1"/>
  <c r="D23" i="6"/>
  <c r="E23" i="6" s="1"/>
  <c r="D17" i="6"/>
  <c r="E17" i="6" s="1"/>
  <c r="D5" i="6"/>
  <c r="E5" i="6" s="1"/>
  <c r="D892" i="10"/>
  <c r="E892" i="10" s="1"/>
  <c r="D878" i="10"/>
  <c r="E878" i="10" s="1"/>
  <c r="D876" i="10"/>
  <c r="E876" i="10" s="1"/>
  <c r="D868" i="10"/>
  <c r="E868" i="10" s="1"/>
  <c r="D852" i="10"/>
  <c r="E852" i="10" s="1"/>
  <c r="D846" i="10"/>
  <c r="E846" i="10" s="1"/>
  <c r="D844" i="10"/>
  <c r="E844" i="10" s="1"/>
  <c r="D774" i="10"/>
  <c r="E774" i="10" s="1"/>
  <c r="D772" i="10"/>
  <c r="E772" i="10" s="1"/>
  <c r="D764" i="10"/>
  <c r="E764" i="10" s="1"/>
  <c r="D759" i="10"/>
  <c r="E759" i="10" s="1"/>
  <c r="D732" i="10"/>
  <c r="E732" i="10" s="1"/>
  <c r="D728" i="10"/>
  <c r="E728" i="10" s="1"/>
  <c r="D724" i="10"/>
  <c r="E724" i="10" s="1"/>
  <c r="D720" i="10"/>
  <c r="E720" i="10" s="1"/>
  <c r="D660" i="10"/>
  <c r="E660" i="10" s="1"/>
  <c r="D656" i="10"/>
  <c r="E656" i="10" s="1"/>
  <c r="D646" i="10"/>
  <c r="E646" i="10" s="1"/>
  <c r="D605" i="10"/>
  <c r="E605" i="10" s="1"/>
  <c r="D583" i="10"/>
  <c r="E583" i="10" s="1"/>
  <c r="D577" i="10"/>
  <c r="E577" i="10" s="1"/>
  <c r="D543" i="10"/>
  <c r="E543" i="10" s="1"/>
  <c r="D401" i="10"/>
  <c r="E401" i="10" s="1"/>
  <c r="D399" i="10"/>
  <c r="E399" i="10" s="1"/>
  <c r="D396" i="10"/>
  <c r="E396" i="10" s="1"/>
  <c r="D327" i="10"/>
  <c r="E327" i="10" s="1"/>
  <c r="D319" i="10"/>
  <c r="E319" i="10" s="1"/>
  <c r="D293" i="10"/>
  <c r="E293" i="10" s="1"/>
  <c r="D287" i="10"/>
  <c r="E287" i="10" s="1"/>
  <c r="D276" i="10"/>
  <c r="E276" i="10" s="1"/>
  <c r="D270" i="10"/>
  <c r="E270" i="10" s="1"/>
  <c r="D262" i="10"/>
  <c r="E262" i="10" s="1"/>
  <c r="D237" i="10"/>
  <c r="E237" i="10" s="1"/>
  <c r="D231" i="10"/>
  <c r="E231" i="10" s="1"/>
  <c r="D224" i="10"/>
  <c r="E224" i="10" s="1"/>
  <c r="D188" i="10"/>
  <c r="E188" i="10" s="1"/>
  <c r="D172" i="10"/>
  <c r="E172" i="10" s="1"/>
  <c r="D893" i="10"/>
  <c r="E893" i="10" s="1"/>
  <c r="D885" i="10"/>
  <c r="E885" i="10" s="1"/>
  <c r="D869" i="10"/>
  <c r="E869" i="10" s="1"/>
  <c r="D861" i="10"/>
  <c r="E861" i="10" s="1"/>
  <c r="D829" i="10"/>
  <c r="E829" i="10" s="1"/>
  <c r="D810" i="10"/>
  <c r="E810" i="10" s="1"/>
  <c r="D791" i="10"/>
  <c r="E791" i="10" s="1"/>
  <c r="D784" i="10"/>
  <c r="E784" i="10" s="1"/>
  <c r="D756" i="10"/>
  <c r="E756" i="10" s="1"/>
  <c r="D655" i="10"/>
  <c r="E655" i="10" s="1"/>
  <c r="D642" i="10"/>
  <c r="E642" i="10" s="1"/>
  <c r="D632" i="10"/>
  <c r="E632" i="10" s="1"/>
  <c r="D604" i="10"/>
  <c r="E604" i="10" s="1"/>
  <c r="D599" i="10"/>
  <c r="E599" i="10" s="1"/>
  <c r="D591" i="10"/>
  <c r="E591" i="10" s="1"/>
  <c r="D580" i="10"/>
  <c r="E580" i="10" s="1"/>
  <c r="D569" i="10"/>
  <c r="E569" i="10" s="1"/>
  <c r="D545" i="10"/>
  <c r="E545" i="10" s="1"/>
  <c r="D532" i="10"/>
  <c r="E532" i="10" s="1"/>
  <c r="D522" i="10"/>
  <c r="E522" i="10" s="1"/>
  <c r="D503" i="10"/>
  <c r="E503" i="10" s="1"/>
  <c r="D495" i="10"/>
  <c r="E495" i="10" s="1"/>
  <c r="D479" i="10"/>
  <c r="E479" i="10" s="1"/>
  <c r="D470" i="10"/>
  <c r="E470" i="10" s="1"/>
  <c r="D447" i="10"/>
  <c r="E447" i="10" s="1"/>
  <c r="D436" i="10"/>
  <c r="E436" i="10" s="1"/>
  <c r="D410" i="10"/>
  <c r="E410" i="10" s="1"/>
  <c r="D377" i="10"/>
  <c r="E377" i="10" s="1"/>
  <c r="D271" i="10"/>
  <c r="E271" i="10" s="1"/>
  <c r="D269" i="10"/>
  <c r="E269" i="10" s="1"/>
  <c r="D239" i="10"/>
  <c r="E239" i="10" s="1"/>
  <c r="D197" i="10"/>
  <c r="E197" i="10" s="1"/>
  <c r="D190" i="10"/>
  <c r="E190" i="10" s="1"/>
  <c r="D183" i="10"/>
  <c r="E183" i="10" s="1"/>
  <c r="D174" i="10"/>
  <c r="E174" i="10" s="1"/>
  <c r="D153" i="10"/>
  <c r="E153" i="10" s="1"/>
  <c r="D150" i="10"/>
  <c r="E150" i="10" s="1"/>
  <c r="D145" i="10"/>
  <c r="E145" i="10" s="1"/>
  <c r="D140" i="10"/>
  <c r="E140" i="10" s="1"/>
  <c r="D127" i="10"/>
  <c r="E127" i="10" s="1"/>
  <c r="D116" i="10"/>
  <c r="E116" i="10" s="1"/>
  <c r="D87" i="10"/>
  <c r="E87" i="10" s="1"/>
  <c r="D65" i="10"/>
  <c r="E65" i="10" s="1"/>
  <c r="D59" i="10"/>
  <c r="E59" i="10" s="1"/>
  <c r="D22" i="10"/>
  <c r="E22" i="10" s="1"/>
  <c r="D19" i="10"/>
  <c r="E19" i="10" s="1"/>
  <c r="D147" i="6"/>
  <c r="E147" i="6" s="1"/>
  <c r="D128" i="6"/>
  <c r="E128" i="6" s="1"/>
  <c r="D110" i="6"/>
  <c r="E110" i="6" s="1"/>
  <c r="D99" i="6"/>
  <c r="E99" i="6" s="1"/>
  <c r="D92" i="6"/>
  <c r="E92" i="6" s="1"/>
  <c r="D82" i="6"/>
  <c r="E82" i="6" s="1"/>
  <c r="D68" i="6"/>
  <c r="E68" i="6" s="1"/>
  <c r="D58" i="6"/>
  <c r="E58" i="6" s="1"/>
  <c r="D52" i="6"/>
  <c r="E52" i="6" s="1"/>
  <c r="D44" i="6"/>
  <c r="E44" i="6" s="1"/>
  <c r="D37" i="6"/>
  <c r="E37" i="6" s="1"/>
  <c r="D35" i="6"/>
  <c r="E35" i="6" s="1"/>
  <c r="D20" i="6"/>
  <c r="E20" i="6" s="1"/>
  <c r="D9" i="6"/>
  <c r="E9" i="6" s="1"/>
  <c r="D783" i="10"/>
  <c r="E783" i="10" s="1"/>
  <c r="D765" i="10"/>
  <c r="E765" i="10" s="1"/>
  <c r="D735" i="10"/>
  <c r="E735" i="10" s="1"/>
  <c r="D727" i="10"/>
  <c r="E727" i="10" s="1"/>
  <c r="D701" i="10"/>
  <c r="E701" i="10" s="1"/>
  <c r="D688" i="10"/>
  <c r="E688" i="10" s="1"/>
  <c r="D669" i="10"/>
  <c r="E669" i="10" s="1"/>
  <c r="D405" i="10"/>
  <c r="E405" i="10" s="1"/>
  <c r="D391" i="10"/>
  <c r="E391" i="10" s="1"/>
  <c r="D378" i="10"/>
  <c r="E378" i="10" s="1"/>
  <c r="D357" i="10"/>
  <c r="E357" i="10" s="1"/>
  <c r="D345" i="10"/>
  <c r="E345" i="10" s="1"/>
  <c r="D342" i="10"/>
  <c r="E342" i="10" s="1"/>
  <c r="D330" i="10"/>
  <c r="E330" i="10" s="1"/>
  <c r="D309" i="10"/>
  <c r="E309" i="10" s="1"/>
  <c r="D302" i="10"/>
  <c r="E302" i="10" s="1"/>
  <c r="D228" i="10"/>
  <c r="E228" i="10" s="1"/>
  <c r="D223" i="10"/>
  <c r="E223" i="10" s="1"/>
  <c r="D216" i="10"/>
  <c r="E216" i="10" s="1"/>
  <c r="D210" i="10"/>
  <c r="E210" i="10" s="1"/>
  <c r="G440" i="10"/>
  <c r="G486" i="10"/>
  <c r="G564" i="10"/>
  <c r="G650" i="10"/>
  <c r="D27" i="6"/>
  <c r="E27" i="6" s="1"/>
  <c r="G86" i="10"/>
  <c r="G102" i="10"/>
  <c r="G132" i="10"/>
  <c r="G36" i="10"/>
  <c r="G723" i="10" l="1"/>
  <c r="G474" i="10"/>
  <c r="G88" i="6"/>
  <c r="G40" i="6"/>
  <c r="G138" i="6"/>
  <c r="G437" i="10"/>
  <c r="G288" i="10"/>
  <c r="G429" i="10"/>
  <c r="G853" i="10"/>
  <c r="G665" i="10"/>
  <c r="G742" i="10"/>
  <c r="G341" i="10"/>
  <c r="G514" i="10"/>
  <c r="G244" i="10"/>
  <c r="G257" i="10"/>
  <c r="G371" i="10"/>
  <c r="G555" i="10"/>
  <c r="G374" i="10"/>
  <c r="G137" i="6"/>
  <c r="G135" i="6"/>
  <c r="G820" i="10"/>
  <c r="G157" i="10"/>
  <c r="G336" i="10"/>
  <c r="G201" i="10"/>
  <c r="G590" i="10"/>
  <c r="G494" i="10"/>
  <c r="G250" i="10"/>
  <c r="G72" i="6"/>
  <c r="G69" i="10"/>
  <c r="G365" i="10"/>
  <c r="G324" i="10"/>
  <c r="G662" i="10"/>
  <c r="G713" i="10"/>
  <c r="G635" i="10"/>
  <c r="G527" i="10"/>
  <c r="G457" i="10"/>
  <c r="G387" i="10"/>
  <c r="G232" i="10"/>
  <c r="G337" i="10"/>
  <c r="G609" i="10"/>
  <c r="G651" i="10"/>
  <c r="G817" i="10"/>
  <c r="G194" i="10"/>
  <c r="G264" i="10"/>
  <c r="G9" i="10"/>
  <c r="G476" i="10"/>
  <c r="G566" i="10"/>
  <c r="G766" i="10"/>
  <c r="G625" i="10"/>
  <c r="G49" i="10"/>
  <c r="G787" i="10"/>
  <c r="G482" i="10"/>
  <c r="G297" i="10"/>
  <c r="G889" i="10"/>
  <c r="G79" i="6"/>
  <c r="G101" i="6"/>
  <c r="G45" i="6"/>
  <c r="G102" i="6"/>
  <c r="G139" i="6"/>
  <c r="G26" i="6"/>
  <c r="G56" i="6"/>
  <c r="G620" i="10"/>
  <c r="G776" i="10"/>
  <c r="G777" i="10"/>
  <c r="G544" i="10"/>
  <c r="G579" i="10"/>
  <c r="G79" i="10"/>
  <c r="G537" i="10"/>
  <c r="G218" i="10"/>
  <c r="G468" i="10"/>
  <c r="G875" i="10"/>
  <c r="G681" i="10"/>
  <c r="G347" i="10"/>
  <c r="G573" i="10"/>
  <c r="G186" i="10"/>
  <c r="G259" i="10"/>
  <c r="G207" i="10"/>
  <c r="G372" i="10"/>
  <c r="G217" i="10"/>
  <c r="G312" i="10"/>
  <c r="G523" i="10"/>
  <c r="G282" i="10"/>
  <c r="G623" i="10"/>
  <c r="G165" i="10"/>
  <c r="G43" i="10"/>
  <c r="G601" i="10"/>
  <c r="G289" i="10"/>
  <c r="G53" i="10"/>
  <c r="G200" i="10"/>
  <c r="G722" i="10"/>
  <c r="G81" i="10"/>
  <c r="G400" i="10"/>
  <c r="G443" i="10"/>
  <c r="G243" i="10"/>
  <c r="G258" i="10"/>
  <c r="G301" i="10"/>
  <c r="G699" i="10"/>
  <c r="G352" i="10"/>
  <c r="G453" i="10"/>
  <c r="G451" i="10"/>
  <c r="G7" i="10"/>
  <c r="G86" i="6"/>
  <c r="G22" i="6"/>
  <c r="G39" i="6"/>
  <c r="G71" i="6"/>
  <c r="G61" i="6"/>
  <c r="G125" i="6"/>
  <c r="G116" i="6"/>
  <c r="G122" i="6"/>
  <c r="G21" i="6"/>
  <c r="G24" i="6"/>
  <c r="G115" i="6"/>
  <c r="G329" i="10"/>
  <c r="G204" i="10"/>
  <c r="G70" i="6"/>
  <c r="G801" i="10"/>
  <c r="G384" i="10"/>
  <c r="G886" i="10"/>
  <c r="G730" i="10"/>
  <c r="G891" i="10"/>
  <c r="G368" i="10"/>
  <c r="G249" i="10"/>
  <c r="G189" i="10"/>
  <c r="G195" i="10"/>
  <c r="G638" i="10"/>
  <c r="G284" i="10"/>
  <c r="G726" i="10"/>
  <c r="G67" i="10"/>
  <c r="G185" i="10"/>
  <c r="G260" i="10"/>
  <c r="G813" i="10"/>
  <c r="G841" i="10"/>
  <c r="G786" i="10"/>
  <c r="G331" i="10"/>
  <c r="G552" i="10"/>
  <c r="G816" i="10"/>
  <c r="G865" i="10"/>
  <c r="G315" i="10"/>
  <c r="G370" i="10"/>
  <c r="G471" i="10"/>
  <c r="G870" i="10"/>
  <c r="G320" i="10"/>
  <c r="G542" i="10"/>
  <c r="G460" i="10"/>
  <c r="G47" i="10"/>
  <c r="G589" i="10"/>
  <c r="G236" i="10"/>
  <c r="G739" i="10"/>
  <c r="G313" i="10"/>
  <c r="G154" i="6"/>
  <c r="G98" i="6"/>
  <c r="G69" i="6"/>
  <c r="G29" i="6"/>
  <c r="G54" i="6"/>
  <c r="G131" i="6"/>
  <c r="G151" i="6"/>
  <c r="G74" i="6"/>
  <c r="G230" i="10"/>
  <c r="G592" i="10"/>
  <c r="G781" i="10"/>
  <c r="G404" i="10"/>
  <c r="G519" i="10"/>
  <c r="G163" i="10"/>
  <c r="G850" i="10"/>
  <c r="G120" i="6"/>
  <c r="G729" i="10"/>
  <c r="G675" i="10"/>
  <c r="G381" i="10"/>
  <c r="G233" i="10"/>
  <c r="G862" i="10"/>
  <c r="G366" i="10"/>
  <c r="G464" i="10"/>
  <c r="G826" i="10"/>
  <c r="G422" i="10"/>
  <c r="G535" i="10"/>
  <c r="G227" i="10"/>
  <c r="G423" i="10"/>
  <c r="G364" i="10"/>
  <c r="G673" i="10"/>
  <c r="G51" i="10"/>
  <c r="G90" i="6"/>
  <c r="G241" i="10"/>
  <c r="G291" i="10"/>
  <c r="G540" i="10"/>
  <c r="G761" i="10"/>
  <c r="G338" i="10"/>
  <c r="G836" i="10"/>
  <c r="G196" i="10"/>
  <c r="G693" i="10"/>
  <c r="G350" i="10"/>
  <c r="G466" i="10"/>
  <c r="G256" i="10"/>
  <c r="G657" i="10"/>
  <c r="G408" i="10"/>
  <c r="G38" i="6"/>
  <c r="G619" i="10"/>
  <c r="G630" i="10"/>
  <c r="G99" i="10"/>
  <c r="G704" i="10"/>
  <c r="G380" i="10"/>
  <c r="G883" i="10"/>
  <c r="G491" i="10"/>
  <c r="G549" i="10"/>
  <c r="G251" i="10"/>
  <c r="G144" i="6"/>
  <c r="G311" i="10"/>
  <c r="G63" i="6"/>
  <c r="G280" i="10"/>
  <c r="G77" i="10"/>
  <c r="G691" i="10"/>
  <c r="G398" i="10"/>
  <c r="G860" i="10"/>
  <c r="G502" i="10"/>
  <c r="G778" i="10"/>
  <c r="G734" i="10"/>
  <c r="G629" i="10"/>
  <c r="G135" i="10"/>
  <c r="G859" i="10"/>
  <c r="G587" i="10"/>
  <c r="G39" i="10"/>
  <c r="G658" i="10"/>
  <c r="G849" i="10"/>
  <c r="G617" i="10"/>
  <c r="G94" i="6"/>
  <c r="G475" i="10"/>
  <c r="G444" i="10"/>
  <c r="G109" i="6"/>
  <c r="G268" i="10"/>
  <c r="G858" i="10"/>
  <c r="G507" i="10"/>
  <c r="G60" i="6"/>
  <c r="G484" i="10"/>
  <c r="G652" i="10"/>
  <c r="G266" i="10"/>
  <c r="G248" i="10"/>
  <c r="G420" i="10"/>
  <c r="G498" i="10"/>
  <c r="G340" i="10"/>
  <c r="G419" i="10"/>
  <c r="G285" i="10"/>
  <c r="G390" i="10"/>
  <c r="G129" i="10"/>
  <c r="G290" i="10"/>
  <c r="G763" i="10"/>
  <c r="G25" i="10"/>
  <c r="G469" i="10"/>
  <c r="G225" i="10"/>
  <c r="G557" i="10"/>
  <c r="G53" i="6"/>
  <c r="G515" i="10"/>
  <c r="G344" i="10"/>
  <c r="G683" i="10"/>
  <c r="G499" i="10"/>
  <c r="G173" i="10"/>
  <c r="G574" i="10"/>
  <c r="G581" i="10"/>
  <c r="G506" i="10"/>
  <c r="G127" i="6"/>
  <c r="G104" i="6"/>
  <c r="G894" i="10"/>
  <c r="G29" i="10"/>
  <c r="G220" i="10"/>
  <c r="G57" i="10"/>
  <c r="G745" i="10"/>
  <c r="G593" i="10"/>
  <c r="G843" i="10"/>
  <c r="G667" i="10"/>
  <c r="G432" i="10"/>
  <c r="G298" i="10"/>
  <c r="G848" i="10"/>
  <c r="G530" i="10"/>
  <c r="G16" i="6"/>
  <c r="G856" i="10"/>
  <c r="G716" i="10"/>
  <c r="G91" i="6"/>
  <c r="G780" i="10"/>
  <c r="G274" i="10"/>
  <c r="G702" i="10"/>
  <c r="G877" i="10"/>
  <c r="G131" i="10"/>
  <c r="G827" i="10"/>
  <c r="G394" i="10"/>
  <c r="G281" i="10"/>
  <c r="G134" i="6"/>
  <c r="G254" i="10"/>
  <c r="G376" i="10"/>
  <c r="G71" i="10"/>
  <c r="G214" i="10"/>
  <c r="G594" i="10"/>
  <c r="G697" i="10"/>
  <c r="G115" i="10"/>
  <c r="G611" i="10"/>
  <c r="G363" i="10"/>
  <c r="G501" i="10"/>
  <c r="G235" i="10"/>
  <c r="G277" i="10"/>
  <c r="G339" i="10"/>
  <c r="G192" i="10"/>
  <c r="G308" i="10"/>
  <c r="G31" i="10"/>
  <c r="G793" i="10"/>
  <c r="G548" i="10"/>
  <c r="G809" i="10"/>
  <c r="G795" i="10"/>
  <c r="G202" i="10"/>
  <c r="G283" i="10"/>
  <c r="G753" i="10"/>
  <c r="G643" i="10"/>
  <c r="G459" i="10"/>
  <c r="G565" i="10"/>
  <c r="G305" i="10"/>
  <c r="G267" i="10"/>
  <c r="G686" i="10"/>
  <c r="G428" i="10"/>
  <c r="G348" i="10"/>
  <c r="G392" i="10"/>
  <c r="G779" i="10"/>
  <c r="G640" i="10"/>
  <c r="G881" i="10"/>
  <c r="G546" i="10"/>
  <c r="G835" i="10"/>
  <c r="G627" i="10"/>
  <c r="G576" i="10"/>
  <c r="G303" i="10"/>
  <c r="G211" i="10"/>
  <c r="G596" i="10"/>
  <c r="G520" i="10"/>
  <c r="G413" i="10"/>
  <c r="G354" i="10"/>
  <c r="G607" i="10"/>
  <c r="G226" i="10"/>
  <c r="G585" i="10"/>
  <c r="G15" i="10"/>
  <c r="G5" i="10"/>
  <c r="G48" i="6"/>
  <c r="G153" i="6"/>
  <c r="G112" i="6"/>
  <c r="G55" i="6"/>
  <c r="G103" i="6"/>
  <c r="G141" i="6"/>
  <c r="G59" i="6"/>
  <c r="G107" i="6"/>
  <c r="G80" i="6"/>
  <c r="G492" i="10"/>
  <c r="G644" i="10"/>
  <c r="G824" i="10"/>
  <c r="G117" i="6"/>
  <c r="G30" i="6"/>
  <c r="G822" i="10"/>
  <c r="G41" i="10"/>
  <c r="G97" i="10"/>
  <c r="G96" i="6"/>
  <c r="G417" i="10"/>
  <c r="G621" i="10"/>
  <c r="G819" i="10"/>
  <c r="G273" i="10"/>
  <c r="G64" i="6"/>
  <c r="G62" i="6"/>
  <c r="G427" i="10"/>
  <c r="G454" i="10"/>
  <c r="G103" i="10"/>
  <c r="G179" i="10"/>
  <c r="G411" i="10"/>
  <c r="G541" i="10"/>
  <c r="G114" i="6"/>
  <c r="G121" i="6"/>
  <c r="G749" i="10"/>
  <c r="G603" i="10"/>
  <c r="G768" i="10"/>
  <c r="G867" i="10"/>
  <c r="G265" i="10"/>
  <c r="G275" i="10"/>
  <c r="G804" i="10"/>
  <c r="G73" i="6"/>
  <c r="G133" i="6"/>
  <c r="G137" i="10"/>
  <c r="G677" i="10"/>
  <c r="G789" i="10"/>
  <c r="G570" i="10"/>
  <c r="G292" i="10"/>
  <c r="G369" i="10"/>
  <c r="G34" i="6"/>
  <c r="G649" i="10"/>
  <c r="G659" i="10"/>
  <c r="G493" i="10"/>
  <c r="G77" i="6"/>
  <c r="G142" i="6"/>
  <c r="G661" i="10"/>
  <c r="G143" i="10"/>
  <c r="G633" i="10"/>
  <c r="G851" i="10"/>
  <c r="G209" i="10"/>
  <c r="G483" i="10"/>
  <c r="G323" i="10"/>
  <c r="G477" i="10"/>
  <c r="G710" i="10"/>
  <c r="G842" i="10"/>
  <c r="G467" i="10"/>
  <c r="G146" i="6"/>
  <c r="G32" i="6"/>
  <c r="G806" i="10"/>
  <c r="G771" i="10"/>
  <c r="G355" i="10"/>
  <c r="G525" i="10"/>
  <c r="G41" i="6"/>
  <c r="G93" i="6"/>
  <c r="G140" i="6"/>
  <c r="G272" i="10"/>
  <c r="G304" i="10"/>
  <c r="G653" i="10"/>
  <c r="G559" i="10"/>
  <c r="G547" i="10"/>
  <c r="G219" i="10"/>
  <c r="G628" i="10"/>
  <c r="G796" i="10"/>
  <c r="G880" i="10"/>
  <c r="G472" i="10"/>
  <c r="G845" i="10"/>
  <c r="G95" i="10"/>
  <c r="G539" i="10"/>
  <c r="G896" i="10"/>
  <c r="G278" i="10"/>
  <c r="G46" i="6"/>
  <c r="G379" i="10"/>
  <c r="G435" i="10"/>
  <c r="G87" i="6"/>
  <c r="G857" i="10"/>
  <c r="G670" i="10"/>
  <c r="G612" i="10"/>
  <c r="G149" i="10"/>
  <c r="G234" i="10"/>
  <c r="G785" i="10"/>
  <c r="G14" i="6"/>
  <c r="G517" i="10"/>
  <c r="G421" i="10"/>
  <c r="G773" i="10"/>
  <c r="G500" i="10"/>
  <c r="G825" i="10"/>
  <c r="G584" i="10"/>
  <c r="G360" i="10"/>
  <c r="G802" i="10"/>
  <c r="G461" i="10"/>
  <c r="G130" i="6"/>
  <c r="G358" i="10"/>
  <c r="G402" i="10"/>
  <c r="G550" i="10"/>
  <c r="G694" i="10"/>
  <c r="G641" i="10"/>
  <c r="G718" i="10"/>
  <c r="G595" i="10"/>
  <c r="G485" i="10"/>
  <c r="G616" i="10"/>
  <c r="G83" i="6"/>
  <c r="G445" i="10"/>
  <c r="G152" i="6"/>
  <c r="G76" i="6"/>
  <c r="G533" i="10"/>
  <c r="G51" i="6"/>
  <c r="G84" i="6"/>
  <c r="G111" i="6"/>
  <c r="G129" i="6"/>
  <c r="G149" i="6"/>
  <c r="G11" i="10"/>
  <c r="G89" i="10"/>
  <c r="G805" i="10"/>
  <c r="G6" i="10"/>
  <c r="G14" i="10"/>
  <c r="G21" i="10"/>
  <c r="G27" i="10"/>
  <c r="G35" i="10"/>
  <c r="G61" i="10"/>
  <c r="G73" i="10"/>
  <c r="G85" i="10"/>
  <c r="G91" i="10"/>
  <c r="G109" i="10"/>
  <c r="G119" i="10"/>
  <c r="G133" i="10"/>
  <c r="G193" i="10"/>
  <c r="G208" i="10"/>
  <c r="G238" i="10"/>
  <c r="G296" i="10"/>
  <c r="G314" i="10"/>
  <c r="G388" i="10"/>
  <c r="G430" i="10"/>
  <c r="G441" i="10"/>
  <c r="G516" i="10"/>
  <c r="G597" i="10"/>
  <c r="G703" i="10"/>
  <c r="G746" i="10"/>
  <c r="G12" i="10"/>
  <c r="G147" i="10"/>
  <c r="G175" i="10"/>
  <c r="G187" i="10"/>
  <c r="G321" i="10"/>
  <c r="G689" i="10"/>
  <c r="G117" i="10"/>
  <c r="G685" i="10"/>
  <c r="G873" i="10"/>
  <c r="G167" i="10"/>
  <c r="G203" i="10"/>
  <c r="G707" i="10"/>
  <c r="G736" i="10"/>
  <c r="G747" i="10"/>
  <c r="G751" i="10"/>
  <c r="G755" i="10"/>
  <c r="G769" i="10"/>
  <c r="G803" i="10"/>
  <c r="G811" i="10"/>
  <c r="G833" i="10"/>
  <c r="G757" i="10"/>
  <c r="G837" i="10"/>
  <c r="G17" i="10"/>
  <c r="G23" i="10"/>
  <c r="G33" i="10"/>
  <c r="G55" i="10"/>
  <c r="G63" i="10"/>
  <c r="G111" i="10"/>
  <c r="G125" i="10"/>
  <c r="G181" i="10"/>
  <c r="G206" i="10"/>
  <c r="G222" i="10"/>
  <c r="G242" i="10"/>
  <c r="G300" i="10"/>
  <c r="G346" i="10"/>
  <c r="G386" i="10"/>
  <c r="G418" i="10"/>
  <c r="G439" i="10"/>
  <c r="G463" i="10"/>
  <c r="G504" i="10"/>
  <c r="G524" i="10"/>
  <c r="G586" i="10"/>
  <c r="G725" i="10"/>
  <c r="G814" i="10"/>
  <c r="G43" i="6"/>
  <c r="G49" i="6"/>
  <c r="G57" i="6"/>
  <c r="G67" i="6"/>
  <c r="G75" i="6"/>
  <c r="G89" i="6"/>
  <c r="G95" i="6"/>
  <c r="G105" i="6"/>
  <c r="G118" i="6"/>
  <c r="G123" i="6"/>
  <c r="G148" i="6"/>
  <c r="G47" i="6"/>
  <c r="G65" i="6"/>
  <c r="G81" i="6"/>
  <c r="G97" i="6"/>
  <c r="G119" i="6"/>
  <c r="G155" i="6"/>
  <c r="G42" i="6"/>
  <c r="G66" i="6"/>
  <c r="G78" i="6"/>
  <c r="G108" i="6"/>
  <c r="G124" i="6"/>
  <c r="G132" i="6"/>
  <c r="G136" i="6"/>
  <c r="G334" i="10"/>
  <c r="G156" i="6"/>
  <c r="G75" i="10"/>
  <c r="G105" i="10"/>
  <c r="G161" i="10"/>
  <c r="G286" i="10"/>
  <c r="G326" i="10"/>
  <c r="G654" i="10"/>
  <c r="G695" i="10"/>
  <c r="G35" i="6"/>
  <c r="G82" i="6"/>
  <c r="G110" i="6"/>
  <c r="G772" i="10"/>
  <c r="G876" i="10"/>
  <c r="G840" i="10"/>
  <c r="G823" i="10"/>
  <c r="G750" i="10"/>
  <c r="G812" i="10"/>
  <c r="G861" i="10"/>
  <c r="G126" i="6"/>
  <c r="G30" i="10"/>
  <c r="G788" i="10"/>
  <c r="G11" i="6"/>
  <c r="G19" i="6"/>
  <c r="G31" i="6"/>
  <c r="G85" i="6"/>
  <c r="G113" i="6"/>
  <c r="G13" i="10"/>
  <c r="G210" i="10"/>
  <c r="G223" i="10"/>
  <c r="G302" i="10"/>
  <c r="G330" i="10"/>
  <c r="G345" i="10"/>
  <c r="G378" i="10"/>
  <c r="G405" i="10"/>
  <c r="G688" i="10"/>
  <c r="G727" i="10"/>
  <c r="G765" i="10"/>
  <c r="G9" i="6"/>
  <c r="G44" i="6"/>
  <c r="G128" i="6"/>
  <c r="G59" i="10"/>
  <c r="G87" i="10"/>
  <c r="G127" i="10"/>
  <c r="G145" i="10"/>
  <c r="G153" i="10"/>
  <c r="G183" i="10"/>
  <c r="G197" i="10"/>
  <c r="G269" i="10"/>
  <c r="G377" i="10"/>
  <c r="G436" i="10"/>
  <c r="G470" i="10"/>
  <c r="G495" i="10"/>
  <c r="G522" i="10"/>
  <c r="G545" i="10"/>
  <c r="G580" i="10"/>
  <c r="G599" i="10"/>
  <c r="G632" i="10"/>
  <c r="G655" i="10"/>
  <c r="G188" i="10"/>
  <c r="G231" i="10"/>
  <c r="G262" i="10"/>
  <c r="G276" i="10"/>
  <c r="G293" i="10"/>
  <c r="G327" i="10"/>
  <c r="G399" i="10"/>
  <c r="G543" i="10"/>
  <c r="G583" i="10"/>
  <c r="G646" i="10"/>
  <c r="G660" i="10"/>
  <c r="G724" i="10"/>
  <c r="G732" i="10"/>
  <c r="G868" i="10"/>
  <c r="G5" i="6"/>
  <c r="G33" i="6"/>
  <c r="G100" i="6"/>
  <c r="G45" i="10"/>
  <c r="G54" i="10"/>
  <c r="G68" i="10"/>
  <c r="G78" i="10"/>
  <c r="G93" i="10"/>
  <c r="G107" i="10"/>
  <c r="G121" i="10"/>
  <c r="G148" i="10"/>
  <c r="G351" i="10"/>
  <c r="G362" i="10"/>
  <c r="G448" i="10"/>
  <c r="G465" i="10"/>
  <c r="G496" i="10"/>
  <c r="G46" i="10"/>
  <c r="G94" i="10"/>
  <c r="G118" i="10"/>
  <c r="G126" i="10"/>
  <c r="G141" i="10"/>
  <c r="G155" i="10"/>
  <c r="G166" i="10"/>
  <c r="G177" i="10"/>
  <c r="G294" i="10"/>
  <c r="G307" i="10"/>
  <c r="G458" i="10"/>
  <c r="G489" i="10"/>
  <c r="G572" i="10"/>
  <c r="G606" i="10"/>
  <c r="G834" i="10"/>
  <c r="G322" i="10"/>
  <c r="G367" i="10"/>
  <c r="G767" i="10"/>
  <c r="G790" i="10"/>
  <c r="G831" i="10"/>
  <c r="G847" i="10"/>
  <c r="G863" i="10"/>
  <c r="G879" i="10"/>
  <c r="G895" i="10"/>
  <c r="G205" i="10"/>
  <c r="G221" i="10"/>
  <c r="G317" i="10"/>
  <c r="G343" i="10"/>
  <c r="G631" i="10"/>
  <c r="G645" i="10"/>
  <c r="G663" i="10"/>
  <c r="G164" i="10"/>
  <c r="G212" i="10"/>
  <c r="G261" i="10"/>
  <c r="G279" i="10"/>
  <c r="G333" i="10"/>
  <c r="G521" i="10"/>
  <c r="G538" i="10"/>
  <c r="G558" i="10"/>
  <c r="G671" i="10"/>
  <c r="G687" i="10"/>
  <c r="G622" i="10"/>
  <c r="G636" i="10"/>
  <c r="G674" i="10"/>
  <c r="G799" i="10"/>
  <c r="G246" i="10"/>
  <c r="G310" i="10"/>
  <c r="G332" i="10"/>
  <c r="G385" i="10"/>
  <c r="G512" i="10"/>
  <c r="G534" i="10"/>
  <c r="G563" i="10"/>
  <c r="G571" i="10"/>
  <c r="G613" i="10"/>
  <c r="G382" i="10"/>
  <c r="G245" i="10"/>
  <c r="G359" i="10"/>
  <c r="G389" i="10"/>
  <c r="G406" i="10"/>
  <c r="G414" i="10"/>
  <c r="G424" i="10"/>
  <c r="G438" i="10"/>
  <c r="G446" i="10"/>
  <c r="G462" i="10"/>
  <c r="G480" i="10"/>
  <c r="G490" i="10"/>
  <c r="G216" i="10"/>
  <c r="G228" i="10"/>
  <c r="G309" i="10"/>
  <c r="G342" i="10"/>
  <c r="G357" i="10"/>
  <c r="G391" i="10"/>
  <c r="G669" i="10"/>
  <c r="G701" i="10"/>
  <c r="G735" i="10"/>
  <c r="G783" i="10"/>
  <c r="G20" i="6"/>
  <c r="G52" i="6"/>
  <c r="G68" i="6"/>
  <c r="G92" i="6"/>
  <c r="G147" i="6"/>
  <c r="G65" i="10"/>
  <c r="G116" i="10"/>
  <c r="G140" i="10"/>
  <c r="G150" i="10"/>
  <c r="G174" i="10"/>
  <c r="G190" i="10"/>
  <c r="G239" i="10"/>
  <c r="G271" i="10"/>
  <c r="G410" i="10"/>
  <c r="G447" i="10"/>
  <c r="G479" i="10"/>
  <c r="G503" i="10"/>
  <c r="G532" i="10"/>
  <c r="G569" i="10"/>
  <c r="G591" i="10"/>
  <c r="G604" i="10"/>
  <c r="G642" i="10"/>
  <c r="G172" i="10"/>
  <c r="G224" i="10"/>
  <c r="G237" i="10"/>
  <c r="G270" i="10"/>
  <c r="G287" i="10"/>
  <c r="G319" i="10"/>
  <c r="G396" i="10"/>
  <c r="G401" i="10"/>
  <c r="G577" i="10"/>
  <c r="G605" i="10"/>
  <c r="G656" i="10"/>
  <c r="G720" i="10"/>
  <c r="G728" i="10"/>
  <c r="G852" i="10"/>
  <c r="G17" i="6"/>
  <c r="G25" i="6"/>
  <c r="G37" i="10"/>
  <c r="G52" i="10"/>
  <c r="G60" i="10"/>
  <c r="G70" i="10"/>
  <c r="G84" i="10"/>
  <c r="G100" i="10"/>
  <c r="G113" i="10"/>
  <c r="G123" i="10"/>
  <c r="G158" i="10"/>
  <c r="G353" i="10"/>
  <c r="G434" i="10"/>
  <c r="G455" i="10"/>
  <c r="G473" i="10"/>
  <c r="G38" i="10"/>
  <c r="G76" i="10"/>
  <c r="G108" i="10"/>
  <c r="G124" i="10"/>
  <c r="G139" i="10"/>
  <c r="G151" i="10"/>
  <c r="G159" i="10"/>
  <c r="G171" i="10"/>
  <c r="G191" i="10"/>
  <c r="G299" i="10"/>
  <c r="G325" i="10"/>
  <c r="G487" i="10"/>
  <c r="G497" i="10"/>
  <c r="G600" i="10"/>
  <c r="G610" i="10"/>
  <c r="G361" i="10"/>
  <c r="G373" i="10"/>
  <c r="G775" i="10"/>
  <c r="G807" i="10"/>
  <c r="G839" i="10"/>
  <c r="G855" i="10"/>
  <c r="G871" i="10"/>
  <c r="G887" i="10"/>
  <c r="G215" i="10"/>
  <c r="G229" i="10"/>
  <c r="G335" i="10"/>
  <c r="G349" i="10"/>
  <c r="G639" i="10"/>
  <c r="G647" i="10"/>
  <c r="G668" i="10"/>
  <c r="G156" i="10"/>
  <c r="G198" i="10"/>
  <c r="G255" i="10"/>
  <c r="G263" i="10"/>
  <c r="G295" i="10"/>
  <c r="G511" i="10"/>
  <c r="G531" i="10"/>
  <c r="G553" i="10"/>
  <c r="G637" i="10"/>
  <c r="G679" i="10"/>
  <c r="G614" i="10"/>
  <c r="G624" i="10"/>
  <c r="G664" i="10"/>
  <c r="G797" i="10"/>
  <c r="G252" i="10"/>
  <c r="G316" i="10"/>
  <c r="G375" i="10"/>
  <c r="G815" i="10"/>
  <c r="G526" i="10"/>
  <c r="G554" i="10"/>
  <c r="G567" i="10"/>
  <c r="G575" i="10"/>
  <c r="G615" i="10"/>
  <c r="G101" i="10"/>
  <c r="G247" i="10"/>
  <c r="G383" i="10"/>
  <c r="G551" i="10"/>
  <c r="G253" i="10"/>
  <c r="G505" i="10"/>
  <c r="G529" i="10"/>
  <c r="G10" i="6"/>
  <c r="G18" i="6"/>
  <c r="G169" i="10"/>
  <c r="G36" i="6"/>
  <c r="G684" i="10"/>
  <c r="G481" i="10"/>
  <c r="G711" i="10"/>
  <c r="G717" i="10"/>
  <c r="G721" i="10"/>
  <c r="G733" i="10"/>
  <c r="G740" i="10"/>
  <c r="G403" i="10"/>
  <c r="G518" i="10"/>
  <c r="G409" i="10"/>
  <c r="G528" i="10"/>
  <c r="G425" i="10"/>
  <c r="G431" i="10"/>
  <c r="G598" i="10"/>
  <c r="G608" i="10"/>
  <c r="G626" i="10"/>
  <c r="G648" i="10"/>
  <c r="G672" i="10"/>
  <c r="G680" i="10"/>
  <c r="G556" i="10"/>
  <c r="G433" i="10"/>
  <c r="G562" i="10"/>
  <c r="G578" i="10"/>
  <c r="G698" i="10"/>
  <c r="G705" i="10"/>
  <c r="G738" i="10"/>
  <c r="G758" i="10"/>
  <c r="G762" i="10"/>
  <c r="G782" i="10"/>
  <c r="G794" i="10"/>
  <c r="G800" i="10"/>
  <c r="G830" i="10"/>
  <c r="G854" i="10"/>
  <c r="G874" i="10"/>
  <c r="G888" i="10"/>
  <c r="G696" i="10"/>
  <c r="G199" i="10"/>
  <c r="G397" i="10"/>
  <c r="G513" i="10"/>
  <c r="G561" i="10"/>
  <c r="G12" i="6"/>
  <c r="G28" i="6"/>
  <c r="G213" i="10"/>
  <c r="G692" i="10"/>
  <c r="G412" i="10"/>
  <c r="G416" i="10"/>
  <c r="G426" i="10"/>
  <c r="G442" i="10"/>
  <c r="G452" i="10"/>
  <c r="G478" i="10"/>
  <c r="G488" i="10"/>
  <c r="G510" i="10"/>
  <c r="G393" i="10"/>
  <c r="G709" i="10"/>
  <c r="G715" i="10"/>
  <c r="G719" i="10"/>
  <c r="G731" i="10"/>
  <c r="G737" i="10"/>
  <c r="G743" i="10"/>
  <c r="G395" i="10"/>
  <c r="G741" i="10"/>
  <c r="G407" i="10"/>
  <c r="G415" i="10"/>
  <c r="G536" i="10"/>
  <c r="G449" i="10"/>
  <c r="G602" i="10"/>
  <c r="G618" i="10"/>
  <c r="G634" i="10"/>
  <c r="G666" i="10"/>
  <c r="G678" i="10"/>
  <c r="G682" i="10"/>
  <c r="G690" i="10"/>
  <c r="G560" i="10"/>
  <c r="G568" i="10"/>
  <c r="G582" i="10"/>
  <c r="G700" i="10"/>
  <c r="G708" i="10"/>
  <c r="G744" i="10"/>
  <c r="G754" i="10"/>
  <c r="G760" i="10"/>
  <c r="G798" i="10"/>
  <c r="G808" i="10"/>
  <c r="G818" i="10"/>
  <c r="G838" i="10"/>
  <c r="G864" i="10"/>
  <c r="G882" i="10"/>
  <c r="G712" i="10"/>
  <c r="G706" i="10"/>
  <c r="G770" i="10"/>
  <c r="G752" i="10"/>
  <c r="G748" i="10"/>
  <c r="G872" i="10"/>
  <c r="G28" i="10"/>
  <c r="G866" i="10"/>
  <c r="G890" i="10"/>
  <c r="G821" i="10"/>
  <c r="G764" i="10"/>
  <c r="G774" i="10"/>
  <c r="G846" i="10"/>
  <c r="G878" i="10"/>
  <c r="G23" i="6"/>
  <c r="G145" i="6"/>
  <c r="G759" i="10"/>
  <c r="G844" i="10"/>
  <c r="G892" i="10"/>
  <c r="G50" i="6"/>
  <c r="G106" i="6"/>
  <c r="G143" i="6"/>
  <c r="G20" i="10"/>
  <c r="G37" i="6"/>
  <c r="G22" i="10"/>
  <c r="G756" i="10"/>
  <c r="G791" i="10"/>
  <c r="G829" i="10"/>
  <c r="G869" i="10"/>
  <c r="G893" i="10"/>
  <c r="G58" i="6"/>
  <c r="G99" i="6"/>
  <c r="G19" i="10"/>
  <c r="G784" i="10"/>
  <c r="G810" i="10"/>
  <c r="G885" i="10"/>
  <c r="G27" i="6"/>
</calcChain>
</file>

<file path=xl/sharedStrings.xml><?xml version="1.0" encoding="utf-8"?>
<sst xmlns="http://schemas.openxmlformats.org/spreadsheetml/2006/main" count="89" uniqueCount="61">
  <si>
    <t>pásmo</t>
  </si>
  <si>
    <t>a</t>
  </si>
  <si>
    <t>b</t>
  </si>
  <si>
    <t>c</t>
  </si>
  <si>
    <t>61 - 156</t>
  </si>
  <si>
    <t>157 a více</t>
  </si>
  <si>
    <t>268 - 896</t>
  </si>
  <si>
    <t>897 a více</t>
  </si>
  <si>
    <t>kuchyně</t>
  </si>
  <si>
    <t>výdejna</t>
  </si>
  <si>
    <t>mateřská škola</t>
  </si>
  <si>
    <t>33%</t>
  </si>
  <si>
    <t>základní a střední škola</t>
  </si>
  <si>
    <t>25%</t>
  </si>
  <si>
    <t>Školní družiny a kluby</t>
  </si>
  <si>
    <t>Stravování</t>
  </si>
  <si>
    <t xml:space="preserve">komplexní jídelna - dítě z MŠ </t>
  </si>
  <si>
    <t xml:space="preserve">jen kuchyně - dítě z MŠ </t>
  </si>
  <si>
    <t xml:space="preserve">jen výdejna - dítě z MŠ </t>
  </si>
  <si>
    <t>Np</t>
  </si>
  <si>
    <t>No</t>
  </si>
  <si>
    <t>Školní družiny</t>
  </si>
  <si>
    <t>Školní jídelny</t>
  </si>
  <si>
    <t>Děti z MŠ</t>
  </si>
  <si>
    <t>Pp</t>
  </si>
  <si>
    <t>Po</t>
  </si>
  <si>
    <t>ONIV</t>
  </si>
  <si>
    <t>NIV   celkem</t>
  </si>
  <si>
    <t xml:space="preserve">odvody </t>
  </si>
  <si>
    <t>161 a více</t>
  </si>
  <si>
    <t>a, b, c jsou parametry funkce (b, c mohou být nulové)</t>
  </si>
  <si>
    <t>901 a více</t>
  </si>
  <si>
    <t>počet žáků</t>
  </si>
  <si>
    <t>počet stráv.</t>
  </si>
  <si>
    <t>Školní kluby pedag.</t>
  </si>
  <si>
    <t xml:space="preserve">Rozdělení normativů na školní jídelny - kuchyně </t>
  </si>
  <si>
    <t>a školní jídelny - výdejny</t>
  </si>
  <si>
    <t>Školní kluby</t>
  </si>
  <si>
    <t>rozpočtovaný plat Pp, Po</t>
  </si>
  <si>
    <t>interval (výkony)</t>
  </si>
  <si>
    <t>zařízení  (kategorie pracovníků)</t>
  </si>
  <si>
    <t>nepedagogové</t>
  </si>
  <si>
    <t>MP pedagogů</t>
  </si>
  <si>
    <t>MP nepedagogů</t>
  </si>
  <si>
    <t>ŠJ strávníci z MŠ</t>
  </si>
  <si>
    <t xml:space="preserve">Žáci ze ZŠ </t>
  </si>
  <si>
    <t xml:space="preserve">komplexní jídelna - žák ZŠ </t>
  </si>
  <si>
    <t xml:space="preserve">jen kuchyně - žák ZŠ </t>
  </si>
  <si>
    <t xml:space="preserve">jen výdejna - žák ZŠ </t>
  </si>
  <si>
    <t xml:space="preserve">ŠJ strávníci ze ZŠ </t>
  </si>
  <si>
    <r>
      <t>Hodnota Np a No je stanovena funkční závislostí:</t>
    </r>
    <r>
      <rPr>
        <b/>
        <sz val="12"/>
        <rFont val="Arial"/>
        <family val="2"/>
      </rPr>
      <t xml:space="preserve"> a + b*V + c*V</t>
    </r>
    <r>
      <rPr>
        <b/>
        <vertAlign val="superscript"/>
        <sz val="12"/>
        <rFont val="Arial"/>
        <family val="2"/>
      </rPr>
      <t>2</t>
    </r>
    <r>
      <rPr>
        <b/>
        <sz val="10"/>
        <rFont val="Arial"/>
        <family val="2"/>
      </rPr>
      <t>, kde V jsou výkony (děti, žáci, stravovaní),</t>
    </r>
  </si>
  <si>
    <t>ONIV - částka v Kč</t>
  </si>
  <si>
    <t>Školní družny neped.</t>
  </si>
  <si>
    <t>žák ve školní družině</t>
  </si>
  <si>
    <t>žák ve školním klubu</t>
  </si>
  <si>
    <t>Školní kluby neped.</t>
  </si>
  <si>
    <t>do 18</t>
  </si>
  <si>
    <t>18 - 60</t>
  </si>
  <si>
    <t>do 24</t>
  </si>
  <si>
    <t>24 - 267</t>
  </si>
  <si>
    <t>Krajské hodnoty ukazatelů a normativů  - Jihočeský kraj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</si>
</sst>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"/>
    <numFmt numFmtId="166" formatCode="0.0000000"/>
    <numFmt numFmtId="167" formatCode="0.0000"/>
  </numFmts>
  <fonts count="7" x14ac:knownFonts="1">
    <font>
      <sz val="10"/>
      <name val="Arial CE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0" fontId="3" fillId="0" borderId="0" xfId="0" applyFont="1" applyProtection="1">
      <protection locked="0"/>
    </xf>
    <xf numFmtId="2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3" fillId="0" borderId="1" xfId="0" applyFont="1" applyBorder="1" applyAlignment="1" applyProtection="1">
      <alignment wrapText="1"/>
      <protection locked="0"/>
    </xf>
    <xf numFmtId="1" fontId="3" fillId="0" borderId="2" xfId="0" applyNumberFormat="1" applyFont="1" applyBorder="1" applyAlignment="1" applyProtection="1">
      <alignment wrapText="1"/>
      <protection locked="0"/>
    </xf>
    <xf numFmtId="1" fontId="3" fillId="0" borderId="3" xfId="0" applyNumberFormat="1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2" fillId="0" borderId="0" xfId="0" applyFont="1" applyProtection="1">
      <protection locked="0"/>
    </xf>
    <xf numFmtId="1" fontId="2" fillId="0" borderId="6" xfId="0" applyNumberFormat="1" applyFont="1" applyBorder="1"/>
    <xf numFmtId="0" fontId="3" fillId="0" borderId="10" xfId="0" applyFont="1" applyBorder="1" applyProtection="1">
      <protection locked="0"/>
    </xf>
    <xf numFmtId="1" fontId="2" fillId="0" borderId="13" xfId="0" applyNumberFormat="1" applyFont="1" applyBorder="1"/>
    <xf numFmtId="1" fontId="2" fillId="0" borderId="15" xfId="0" applyNumberFormat="1" applyFont="1" applyBorder="1"/>
    <xf numFmtId="0" fontId="3" fillId="0" borderId="21" xfId="0" applyFont="1" applyBorder="1" applyProtection="1">
      <protection locked="0"/>
    </xf>
    <xf numFmtId="0" fontId="2" fillId="0" borderId="8" xfId="0" applyFont="1" applyBorder="1"/>
    <xf numFmtId="0" fontId="3" fillId="0" borderId="2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2" fillId="0" borderId="2" xfId="0" applyNumberFormat="1" applyFont="1" applyBorder="1"/>
    <xf numFmtId="49" fontId="3" fillId="0" borderId="0" xfId="0" applyNumberFormat="1" applyFont="1" applyProtection="1">
      <protection locked="0"/>
    </xf>
    <xf numFmtId="0" fontId="3" fillId="0" borderId="0" xfId="0" applyFont="1"/>
    <xf numFmtId="49" fontId="2" fillId="0" borderId="0" xfId="0" applyNumberFormat="1" applyFont="1" applyAlignment="1">
      <alignment horizontal="right"/>
    </xf>
    <xf numFmtId="0" fontId="2" fillId="0" borderId="35" xfId="0" applyFont="1" applyBorder="1"/>
    <xf numFmtId="0" fontId="2" fillId="0" borderId="36" xfId="0" applyFont="1" applyBorder="1"/>
    <xf numFmtId="1" fontId="3" fillId="0" borderId="0" xfId="0" applyNumberFormat="1" applyFont="1"/>
    <xf numFmtId="1" fontId="2" fillId="0" borderId="25" xfId="0" applyNumberFormat="1" applyFont="1" applyBorder="1"/>
    <xf numFmtId="0" fontId="2" fillId="0" borderId="27" xfId="0" applyFont="1" applyBorder="1"/>
    <xf numFmtId="9" fontId="2" fillId="0" borderId="11" xfId="0" applyNumberFormat="1" applyFont="1" applyBorder="1"/>
    <xf numFmtId="49" fontId="2" fillId="0" borderId="32" xfId="0" applyNumberFormat="1" applyFont="1" applyBorder="1" applyAlignment="1">
      <alignment horizontal="right"/>
    </xf>
    <xf numFmtId="9" fontId="2" fillId="0" borderId="17" xfId="0" applyNumberFormat="1" applyFont="1" applyBorder="1"/>
    <xf numFmtId="49" fontId="2" fillId="0" borderId="37" xfId="0" applyNumberFormat="1" applyFont="1" applyBorder="1" applyAlignment="1">
      <alignment horizontal="right"/>
    </xf>
    <xf numFmtId="0" fontId="2" fillId="0" borderId="39" xfId="0" applyFont="1" applyBorder="1"/>
    <xf numFmtId="49" fontId="2" fillId="0" borderId="35" xfId="0" applyNumberFormat="1" applyFont="1" applyBorder="1"/>
    <xf numFmtId="0" fontId="2" fillId="0" borderId="31" xfId="0" applyFont="1" applyBorder="1"/>
    <xf numFmtId="3" fontId="2" fillId="0" borderId="0" xfId="0" applyNumberFormat="1" applyFont="1"/>
    <xf numFmtId="0" fontId="2" fillId="0" borderId="40" xfId="0" applyFont="1" applyBorder="1"/>
    <xf numFmtId="1" fontId="2" fillId="0" borderId="20" xfId="0" applyNumberFormat="1" applyFont="1" applyBorder="1"/>
    <xf numFmtId="49" fontId="3" fillId="0" borderId="38" xfId="0" applyNumberFormat="1" applyFont="1" applyBorder="1"/>
    <xf numFmtId="0" fontId="2" fillId="0" borderId="38" xfId="0" applyFont="1" applyBorder="1"/>
    <xf numFmtId="49" fontId="2" fillId="0" borderId="38" xfId="0" applyNumberFormat="1" applyFont="1" applyBorder="1" applyAlignment="1">
      <alignment horizontal="right"/>
    </xf>
    <xf numFmtId="0" fontId="2" fillId="0" borderId="26" xfId="0" applyFont="1" applyBorder="1"/>
    <xf numFmtId="49" fontId="2" fillId="0" borderId="7" xfId="0" applyNumberFormat="1" applyFont="1" applyBorder="1" applyAlignment="1">
      <alignment horizontal="right"/>
    </xf>
    <xf numFmtId="49" fontId="2" fillId="0" borderId="36" xfId="0" applyNumberFormat="1" applyFont="1" applyBorder="1"/>
    <xf numFmtId="49" fontId="2" fillId="0" borderId="34" xfId="0" applyNumberFormat="1" applyFont="1" applyBorder="1" applyAlignment="1">
      <alignment horizontal="right"/>
    </xf>
    <xf numFmtId="49" fontId="2" fillId="0" borderId="25" xfId="0" applyNumberFormat="1" applyFont="1" applyBorder="1"/>
    <xf numFmtId="49" fontId="3" fillId="0" borderId="0" xfId="0" applyNumberFormat="1" applyFont="1"/>
    <xf numFmtId="49" fontId="2" fillId="0" borderId="30" xfId="0" applyNumberFormat="1" applyFont="1" applyBorder="1" applyAlignment="1">
      <alignment horizontal="right"/>
    </xf>
    <xf numFmtId="1" fontId="2" fillId="0" borderId="38" xfId="0" applyNumberFormat="1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1" fontId="2" fillId="0" borderId="4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" fontId="2" fillId="0" borderId="19" xfId="0" applyNumberFormat="1" applyFont="1" applyBorder="1"/>
    <xf numFmtId="0" fontId="2" fillId="0" borderId="29" xfId="0" applyFont="1" applyBorder="1"/>
    <xf numFmtId="1" fontId="2" fillId="0" borderId="11" xfId="0" applyNumberFormat="1" applyFont="1" applyBorder="1"/>
    <xf numFmtId="0" fontId="2" fillId="0" borderId="33" xfId="0" applyFont="1" applyBorder="1" applyAlignment="1">
      <alignment horizontal="center" wrapText="1"/>
    </xf>
    <xf numFmtId="1" fontId="2" fillId="0" borderId="17" xfId="0" applyNumberFormat="1" applyFont="1" applyBorder="1"/>
    <xf numFmtId="1" fontId="2" fillId="0" borderId="39" xfId="0" applyNumberFormat="1" applyFont="1" applyBorder="1"/>
    <xf numFmtId="2" fontId="2" fillId="0" borderId="17" xfId="0" applyNumberFormat="1" applyFont="1" applyBorder="1"/>
    <xf numFmtId="0" fontId="2" fillId="0" borderId="4" xfId="0" applyFont="1" applyBorder="1"/>
    <xf numFmtId="0" fontId="2" fillId="0" borderId="2" xfId="0" applyFont="1" applyBorder="1"/>
    <xf numFmtId="0" fontId="2" fillId="0" borderId="41" xfId="0" applyFont="1" applyBorder="1"/>
    <xf numFmtId="2" fontId="2" fillId="0" borderId="11" xfId="0" applyNumberFormat="1" applyFont="1" applyBorder="1"/>
    <xf numFmtId="1" fontId="2" fillId="0" borderId="24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12" xfId="0" applyBorder="1"/>
    <xf numFmtId="0" fontId="0" fillId="0" borderId="18" xfId="0" applyBorder="1"/>
    <xf numFmtId="49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67" fontId="2" fillId="0" borderId="0" xfId="0" applyNumberFormat="1" applyFont="1"/>
    <xf numFmtId="2" fontId="6" fillId="0" borderId="8" xfId="0" applyNumberFormat="1" applyFont="1" applyBorder="1"/>
    <xf numFmtId="2" fontId="6" fillId="0" borderId="11" xfId="0" applyNumberFormat="1" applyFont="1" applyBorder="1"/>
    <xf numFmtId="2" fontId="6" fillId="0" borderId="24" xfId="0" applyNumberFormat="1" applyFont="1" applyBorder="1"/>
    <xf numFmtId="2" fontId="6" fillId="0" borderId="17" xfId="0" applyNumberFormat="1" applyFont="1" applyBorder="1"/>
    <xf numFmtId="165" fontId="6" fillId="0" borderId="11" xfId="0" applyNumberFormat="1" applyFont="1" applyBorder="1"/>
    <xf numFmtId="165" fontId="6" fillId="0" borderId="24" xfId="0" applyNumberFormat="1" applyFont="1" applyBorder="1"/>
    <xf numFmtId="0" fontId="6" fillId="0" borderId="17" xfId="0" applyFont="1" applyBorder="1"/>
    <xf numFmtId="49" fontId="2" fillId="0" borderId="26" xfId="0" applyNumberFormat="1" applyFont="1" applyBorder="1" applyAlignment="1">
      <alignment horizontal="right"/>
    </xf>
    <xf numFmtId="49" fontId="2" fillId="0" borderId="40" xfId="0" applyNumberFormat="1" applyFont="1" applyBorder="1" applyAlignment="1">
      <alignment horizontal="right"/>
    </xf>
    <xf numFmtId="1" fontId="0" fillId="0" borderId="27" xfId="0" applyNumberFormat="1" applyBorder="1"/>
    <xf numFmtId="1" fontId="0" fillId="0" borderId="37" xfId="0" applyNumberFormat="1" applyBorder="1"/>
    <xf numFmtId="0" fontId="6" fillId="0" borderId="16" xfId="0" applyFont="1" applyBorder="1"/>
    <xf numFmtId="2" fontId="6" fillId="0" borderId="16" xfId="0" applyNumberFormat="1" applyFont="1" applyBorder="1"/>
    <xf numFmtId="0" fontId="6" fillId="0" borderId="38" xfId="0" applyFont="1" applyBorder="1"/>
    <xf numFmtId="2" fontId="6" fillId="0" borderId="38" xfId="0" applyNumberFormat="1" applyFont="1" applyBorder="1"/>
    <xf numFmtId="0" fontId="6" fillId="0" borderId="3" xfId="0" applyFont="1" applyBorder="1"/>
    <xf numFmtId="2" fontId="6" fillId="0" borderId="3" xfId="0" applyNumberFormat="1" applyFont="1" applyBorder="1"/>
    <xf numFmtId="0" fontId="6" fillId="0" borderId="8" xfId="0" applyFont="1" applyBorder="1"/>
    <xf numFmtId="1" fontId="6" fillId="0" borderId="14" xfId="0" applyNumberFormat="1" applyFont="1" applyBorder="1"/>
    <xf numFmtId="0" fontId="6" fillId="0" borderId="11" xfId="0" applyFont="1" applyBorder="1"/>
    <xf numFmtId="166" fontId="6" fillId="0" borderId="11" xfId="0" applyNumberFormat="1" applyFont="1" applyBorder="1"/>
    <xf numFmtId="0" fontId="6" fillId="0" borderId="24" xfId="0" applyFont="1" applyBorder="1"/>
    <xf numFmtId="166" fontId="6" fillId="0" borderId="24" xfId="0" applyNumberFormat="1" applyFont="1" applyBorder="1"/>
    <xf numFmtId="0" fontId="6" fillId="0" borderId="42" xfId="0" applyFont="1" applyBorder="1"/>
    <xf numFmtId="2" fontId="6" fillId="0" borderId="42" xfId="0" applyNumberFormat="1" applyFont="1" applyBorder="1"/>
    <xf numFmtId="0" fontId="6" fillId="0" borderId="0" xfId="0" applyFont="1"/>
    <xf numFmtId="0" fontId="6" fillId="0" borderId="19" xfId="0" applyFont="1" applyBorder="1"/>
    <xf numFmtId="1" fontId="6" fillId="0" borderId="16" xfId="0" applyNumberFormat="1" applyFont="1" applyBorder="1"/>
    <xf numFmtId="166" fontId="6" fillId="0" borderId="17" xfId="0" applyNumberFormat="1" applyFont="1" applyBorder="1"/>
    <xf numFmtId="10" fontId="2" fillId="0" borderId="0" xfId="0" applyNumberFormat="1" applyFont="1" applyProtection="1">
      <protection locked="0"/>
    </xf>
    <xf numFmtId="0" fontId="2" fillId="0" borderId="4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" fontId="2" fillId="0" borderId="4" xfId="0" applyNumberFormat="1" applyFont="1" applyFill="1" applyBorder="1" applyAlignment="1">
      <alignment vertical="center"/>
    </xf>
    <xf numFmtId="1" fontId="2" fillId="0" borderId="5" xfId="0" applyNumberFormat="1" applyFont="1" applyFill="1" applyBorder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6" fillId="0" borderId="3" xfId="0" applyNumberFormat="1" applyFont="1" applyFill="1" applyBorder="1"/>
    <xf numFmtId="1" fontId="6" fillId="0" borderId="38" xfId="0" applyNumberFormat="1" applyFont="1" applyFill="1" applyBorder="1"/>
    <xf numFmtId="1" fontId="6" fillId="0" borderId="7" xfId="0" applyNumberFormat="1" applyFont="1" applyFill="1" applyBorder="1"/>
    <xf numFmtId="1" fontId="6" fillId="0" borderId="14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C5" sqref="C5"/>
    </sheetView>
  </sheetViews>
  <sheetFormatPr defaultRowHeight="12.75" x14ac:dyDescent="0.2"/>
  <cols>
    <col min="1" max="1" width="21.7109375" style="2" customWidth="1"/>
    <col min="2" max="2" width="10.28515625" style="2" customWidth="1"/>
    <col min="3" max="3" width="13.28515625" style="3" customWidth="1"/>
    <col min="4" max="4" width="10.5703125" style="3" customWidth="1"/>
    <col min="5" max="5" width="7.7109375" style="3" customWidth="1"/>
    <col min="6" max="6" width="9.5703125" style="2" customWidth="1"/>
    <col min="7" max="7" width="9.5703125" style="4" customWidth="1"/>
    <col min="8" max="8" width="11.5703125" style="2" customWidth="1"/>
    <col min="9" max="9" width="6.28515625" style="4" bestFit="1" customWidth="1"/>
    <col min="10" max="14" width="9.140625" style="2"/>
    <col min="15" max="15" width="9.140625" style="2" customWidth="1"/>
    <col min="16" max="16" width="11.85546875" style="2" customWidth="1"/>
    <col min="17" max="16384" width="9.140625" style="2"/>
  </cols>
  <sheetData>
    <row r="1" spans="1:16" ht="16.5" customHeight="1" x14ac:dyDescent="0.2">
      <c r="A1" s="1" t="s">
        <v>60</v>
      </c>
    </row>
    <row r="2" spans="1:16" s="5" customFormat="1" ht="16.5" customHeight="1" x14ac:dyDescent="0.25">
      <c r="A2" s="5" t="s">
        <v>50</v>
      </c>
      <c r="B2" s="6"/>
      <c r="C2" s="7"/>
      <c r="D2" s="8"/>
      <c r="E2" s="8"/>
      <c r="G2" s="6"/>
    </row>
    <row r="3" spans="1:16" s="5" customFormat="1" ht="16.5" customHeight="1" thickBot="1" x14ac:dyDescent="0.25">
      <c r="A3" s="5" t="s">
        <v>30</v>
      </c>
      <c r="B3" s="6"/>
      <c r="C3" s="7"/>
      <c r="D3" s="8"/>
      <c r="E3" s="8"/>
      <c r="G3" s="6"/>
    </row>
    <row r="4" spans="1:16" s="16" customFormat="1" ht="31.5" customHeight="1" thickBot="1" x14ac:dyDescent="0.25">
      <c r="A4" s="9" t="s">
        <v>40</v>
      </c>
      <c r="B4" s="10"/>
      <c r="C4" s="11" t="s">
        <v>38</v>
      </c>
      <c r="D4" s="12" t="s">
        <v>39</v>
      </c>
      <c r="E4" s="13" t="s">
        <v>0</v>
      </c>
      <c r="F4" s="14" t="s">
        <v>1</v>
      </c>
      <c r="G4" s="13" t="s">
        <v>2</v>
      </c>
      <c r="H4" s="15" t="s">
        <v>3</v>
      </c>
      <c r="I4" s="5"/>
      <c r="K4" s="5"/>
      <c r="L4" s="5"/>
      <c r="M4" s="5"/>
      <c r="N4" s="5"/>
      <c r="O4" s="5"/>
      <c r="P4" s="5"/>
    </row>
    <row r="5" spans="1:16" ht="16.5" customHeight="1" thickBot="1" x14ac:dyDescent="0.25">
      <c r="A5" s="25" t="s">
        <v>52</v>
      </c>
      <c r="B5" s="26"/>
      <c r="C5" s="123">
        <v>26658</v>
      </c>
      <c r="D5" s="97"/>
      <c r="E5" s="97"/>
      <c r="F5" s="98">
        <v>420</v>
      </c>
      <c r="G5" s="97"/>
      <c r="H5" s="97"/>
      <c r="I5" s="115"/>
    </row>
    <row r="6" spans="1:16" ht="16.5" customHeight="1" thickBot="1" x14ac:dyDescent="0.25">
      <c r="C6" s="124"/>
      <c r="D6" s="99"/>
      <c r="E6" s="99"/>
      <c r="F6" s="100"/>
      <c r="G6" s="99"/>
      <c r="H6" s="99"/>
      <c r="I6" s="115"/>
    </row>
    <row r="7" spans="1:16" ht="16.5" customHeight="1" thickBot="1" x14ac:dyDescent="0.25">
      <c r="A7" s="25" t="s">
        <v>34</v>
      </c>
      <c r="B7" s="26"/>
      <c r="C7" s="125">
        <v>41266</v>
      </c>
      <c r="D7" s="101"/>
      <c r="E7" s="101"/>
      <c r="F7" s="102">
        <v>86</v>
      </c>
      <c r="G7" s="101"/>
      <c r="H7" s="101"/>
      <c r="I7" s="115"/>
    </row>
    <row r="8" spans="1:16" ht="16.5" customHeight="1" thickBot="1" x14ac:dyDescent="0.25">
      <c r="A8" s="25" t="s">
        <v>55</v>
      </c>
      <c r="B8" s="26"/>
      <c r="C8" s="123">
        <v>26658</v>
      </c>
      <c r="D8" s="101"/>
      <c r="E8" s="101"/>
      <c r="F8" s="102">
        <v>420</v>
      </c>
      <c r="G8" s="101"/>
      <c r="H8" s="101"/>
      <c r="I8" s="115"/>
    </row>
    <row r="9" spans="1:16" ht="16.5" customHeight="1" thickBot="1" x14ac:dyDescent="0.25">
      <c r="A9" s="18"/>
      <c r="B9" s="4"/>
      <c r="C9" s="124"/>
      <c r="D9" s="99"/>
      <c r="E9" s="99"/>
      <c r="F9" s="99"/>
      <c r="G9" s="99"/>
      <c r="H9" s="99"/>
      <c r="I9" s="115"/>
    </row>
    <row r="10" spans="1:16" ht="16.5" customHeight="1" x14ac:dyDescent="0.2">
      <c r="A10" s="21" t="s">
        <v>44</v>
      </c>
      <c r="B10" s="17"/>
      <c r="C10" s="125">
        <v>28620</v>
      </c>
      <c r="D10" s="103" t="s">
        <v>56</v>
      </c>
      <c r="E10" s="103">
        <v>18</v>
      </c>
      <c r="F10" s="86">
        <v>0.81</v>
      </c>
      <c r="G10" s="103"/>
      <c r="H10" s="103"/>
      <c r="I10" s="115"/>
    </row>
    <row r="11" spans="1:16" ht="16.5" customHeight="1" x14ac:dyDescent="0.2">
      <c r="A11" s="18" t="s">
        <v>41</v>
      </c>
      <c r="B11" s="19"/>
      <c r="C11" s="126"/>
      <c r="D11" s="105" t="s">
        <v>57</v>
      </c>
      <c r="E11" s="105">
        <v>61</v>
      </c>
      <c r="F11" s="87">
        <v>16</v>
      </c>
      <c r="G11" s="90">
        <v>0.37352000000000002</v>
      </c>
      <c r="H11" s="106">
        <v>-1.6645999999999998E-3</v>
      </c>
      <c r="I11" s="2"/>
    </row>
    <row r="12" spans="1:16" ht="16.5" customHeight="1" x14ac:dyDescent="0.2">
      <c r="A12" s="23"/>
      <c r="B12" s="19"/>
      <c r="C12" s="126"/>
      <c r="D12" s="107" t="s">
        <v>4</v>
      </c>
      <c r="E12" s="107">
        <v>157</v>
      </c>
      <c r="F12" s="88">
        <v>23</v>
      </c>
      <c r="G12" s="91">
        <v>0.18778</v>
      </c>
      <c r="H12" s="108">
        <v>-4.8719999999999997E-4</v>
      </c>
      <c r="I12" s="2"/>
    </row>
    <row r="13" spans="1:16" ht="16.5" customHeight="1" thickBot="1" x14ac:dyDescent="0.25">
      <c r="A13" s="23"/>
      <c r="B13" s="19"/>
      <c r="C13" s="126"/>
      <c r="D13" s="92" t="s">
        <v>5</v>
      </c>
      <c r="E13" s="92"/>
      <c r="F13" s="89">
        <v>40</v>
      </c>
      <c r="G13" s="92"/>
      <c r="H13" s="92"/>
      <c r="I13" s="2"/>
    </row>
    <row r="14" spans="1:16" ht="16.5" customHeight="1" x14ac:dyDescent="0.2">
      <c r="A14" s="21" t="s">
        <v>49</v>
      </c>
      <c r="B14" s="17"/>
      <c r="C14" s="125">
        <f>C10</f>
        <v>28620</v>
      </c>
      <c r="D14" s="109" t="s">
        <v>58</v>
      </c>
      <c r="E14" s="109">
        <v>24</v>
      </c>
      <c r="F14" s="110">
        <v>0.61</v>
      </c>
      <c r="G14" s="109"/>
      <c r="H14" s="109"/>
      <c r="I14" s="115"/>
    </row>
    <row r="15" spans="1:16" ht="16.5" hidden="1" customHeight="1" x14ac:dyDescent="0.2">
      <c r="B15" s="19"/>
      <c r="C15" s="111"/>
      <c r="D15" s="112"/>
      <c r="E15" s="112"/>
      <c r="F15" s="87"/>
      <c r="G15" s="112"/>
      <c r="H15" s="112"/>
      <c r="I15" s="2"/>
    </row>
    <row r="16" spans="1:16" ht="16.5" customHeight="1" x14ac:dyDescent="0.2">
      <c r="A16" s="18" t="s">
        <v>41</v>
      </c>
      <c r="B16" s="19"/>
      <c r="C16" s="104"/>
      <c r="D16" s="105" t="s">
        <v>59</v>
      </c>
      <c r="E16" s="105">
        <v>268</v>
      </c>
      <c r="F16" s="87">
        <v>34</v>
      </c>
      <c r="G16" s="90">
        <v>0.185</v>
      </c>
      <c r="H16" s="106">
        <v>-2.0599999999999999E-4</v>
      </c>
      <c r="I16" s="2"/>
    </row>
    <row r="17" spans="1:9" ht="16.5" customHeight="1" x14ac:dyDescent="0.2">
      <c r="A17" s="23"/>
      <c r="B17" s="19"/>
      <c r="C17" s="104"/>
      <c r="D17" s="105" t="s">
        <v>6</v>
      </c>
      <c r="E17" s="105">
        <v>897</v>
      </c>
      <c r="F17" s="87">
        <v>61</v>
      </c>
      <c r="G17" s="90">
        <v>2.9000000000000001E-2</v>
      </c>
      <c r="H17" s="106">
        <v>-6.6000000000000003E-6</v>
      </c>
      <c r="I17" s="2"/>
    </row>
    <row r="18" spans="1:9" ht="16.5" customHeight="1" thickBot="1" x14ac:dyDescent="0.25">
      <c r="A18" s="24"/>
      <c r="B18" s="20"/>
      <c r="C18" s="113"/>
      <c r="D18" s="92" t="s">
        <v>7</v>
      </c>
      <c r="E18" s="92"/>
      <c r="F18" s="89">
        <v>81</v>
      </c>
      <c r="G18" s="92"/>
      <c r="H18" s="114"/>
      <c r="I18" s="2"/>
    </row>
    <row r="19" spans="1:9" ht="16.5" customHeight="1" x14ac:dyDescent="0.2">
      <c r="A19" s="27"/>
      <c r="B19" s="4"/>
      <c r="C19" s="4"/>
      <c r="D19" s="2"/>
      <c r="E19" s="2"/>
      <c r="F19" s="3"/>
      <c r="G19" s="2"/>
      <c r="I19" s="2"/>
    </row>
    <row r="20" spans="1:9" ht="16.5" customHeight="1" x14ac:dyDescent="0.2">
      <c r="A20" s="28" t="s">
        <v>35</v>
      </c>
      <c r="B20" s="4"/>
      <c r="D20" s="4"/>
      <c r="E20" s="4"/>
      <c r="F20" s="4"/>
      <c r="G20" s="2"/>
      <c r="I20" s="2"/>
    </row>
    <row r="21" spans="1:9" ht="16.5" customHeight="1" thickBot="1" x14ac:dyDescent="0.25">
      <c r="A21" s="32" t="s">
        <v>36</v>
      </c>
      <c r="B21" s="4"/>
      <c r="D21" s="4"/>
      <c r="E21" s="4"/>
      <c r="F21" s="4"/>
      <c r="G21" s="2"/>
      <c r="I21" s="2"/>
    </row>
    <row r="22" spans="1:9" ht="16.5" customHeight="1" x14ac:dyDescent="0.2">
      <c r="A22" s="33"/>
      <c r="B22" s="22" t="s">
        <v>8</v>
      </c>
      <c r="C22" s="34" t="s">
        <v>9</v>
      </c>
      <c r="D22" s="4"/>
      <c r="E22" s="4"/>
      <c r="F22" s="4"/>
      <c r="G22" s="2"/>
      <c r="I22" s="2"/>
    </row>
    <row r="23" spans="1:9" ht="16.5" customHeight="1" x14ac:dyDescent="0.2">
      <c r="A23" s="30" t="s">
        <v>10</v>
      </c>
      <c r="B23" s="35">
        <v>0.67</v>
      </c>
      <c r="C23" s="36" t="s">
        <v>11</v>
      </c>
      <c r="D23" s="4"/>
      <c r="E23" s="4"/>
      <c r="F23" s="4"/>
      <c r="G23" s="2"/>
      <c r="I23" s="2"/>
    </row>
    <row r="24" spans="1:9" ht="16.5" customHeight="1" thickBot="1" x14ac:dyDescent="0.25">
      <c r="A24" s="31" t="s">
        <v>12</v>
      </c>
      <c r="B24" s="37">
        <v>0.75</v>
      </c>
      <c r="C24" s="38" t="s">
        <v>13</v>
      </c>
      <c r="D24" s="4"/>
      <c r="E24" s="4"/>
      <c r="F24" s="4"/>
      <c r="G24" s="2"/>
      <c r="I24" s="2"/>
    </row>
    <row r="25" spans="1:9" ht="16.5" customHeight="1" x14ac:dyDescent="0.2"/>
    <row r="26" spans="1:9" ht="16.5" customHeight="1" x14ac:dyDescent="0.2">
      <c r="A26" s="28" t="s">
        <v>51</v>
      </c>
      <c r="I26" s="28"/>
    </row>
    <row r="27" spans="1:9" ht="16.5" customHeight="1" thickBot="1" x14ac:dyDescent="0.25">
      <c r="A27" s="45" t="s">
        <v>14</v>
      </c>
      <c r="B27" s="46"/>
      <c r="C27" s="46"/>
      <c r="D27" s="47"/>
      <c r="E27" s="55"/>
      <c r="F27" s="4"/>
      <c r="I27" s="42"/>
    </row>
    <row r="28" spans="1:9" ht="16.5" customHeight="1" x14ac:dyDescent="0.2">
      <c r="A28" s="52" t="s">
        <v>53</v>
      </c>
      <c r="B28" s="48"/>
      <c r="C28" s="48"/>
      <c r="D28" s="93"/>
      <c r="E28" s="95">
        <v>20</v>
      </c>
      <c r="F28" s="19"/>
      <c r="H28" s="42"/>
      <c r="I28" s="2"/>
    </row>
    <row r="29" spans="1:9" ht="16.5" customHeight="1" thickBot="1" x14ac:dyDescent="0.25">
      <c r="A29" s="50" t="s">
        <v>54</v>
      </c>
      <c r="B29" s="43"/>
      <c r="C29" s="43"/>
      <c r="D29" s="94"/>
      <c r="E29" s="96">
        <v>16</v>
      </c>
      <c r="F29" s="19"/>
      <c r="H29" s="42"/>
      <c r="I29" s="2"/>
    </row>
    <row r="30" spans="1:9" ht="16.5" customHeight="1" thickBot="1" x14ac:dyDescent="0.25">
      <c r="A30" s="53" t="s">
        <v>15</v>
      </c>
      <c r="C30" s="2"/>
      <c r="D30" s="29"/>
      <c r="E30"/>
      <c r="F30" s="4"/>
      <c r="H30" s="42"/>
      <c r="I30" s="2"/>
    </row>
    <row r="31" spans="1:9" ht="16.5" customHeight="1" x14ac:dyDescent="0.2">
      <c r="A31" s="52" t="s">
        <v>16</v>
      </c>
      <c r="B31" s="48"/>
      <c r="C31" s="48"/>
      <c r="D31" s="49"/>
      <c r="E31" s="73">
        <v>38</v>
      </c>
      <c r="F31" s="19"/>
      <c r="H31" s="42"/>
      <c r="I31" s="2"/>
    </row>
    <row r="32" spans="1:9" ht="16.5" customHeight="1" x14ac:dyDescent="0.2">
      <c r="A32" s="40" t="s">
        <v>46</v>
      </c>
      <c r="B32" s="41"/>
      <c r="C32" s="41"/>
      <c r="D32" s="54"/>
      <c r="E32" s="74">
        <v>38</v>
      </c>
      <c r="F32" s="19"/>
      <c r="H32" s="42"/>
      <c r="I32" s="2"/>
    </row>
    <row r="33" spans="1:9" ht="16.5" customHeight="1" x14ac:dyDescent="0.2">
      <c r="A33" s="40" t="s">
        <v>17</v>
      </c>
      <c r="B33" s="41"/>
      <c r="C33" s="41"/>
      <c r="D33" s="54"/>
      <c r="E33" s="74">
        <v>26</v>
      </c>
      <c r="F33" s="19"/>
      <c r="H33" s="42"/>
      <c r="I33" s="2"/>
    </row>
    <row r="34" spans="1:9" ht="16.5" customHeight="1" x14ac:dyDescent="0.2">
      <c r="A34" s="40" t="s">
        <v>47</v>
      </c>
      <c r="B34" s="41"/>
      <c r="C34" s="41"/>
      <c r="D34" s="54"/>
      <c r="E34" s="74">
        <v>26</v>
      </c>
      <c r="F34" s="19"/>
      <c r="H34" s="42"/>
      <c r="I34" s="2"/>
    </row>
    <row r="35" spans="1:9" ht="16.5" customHeight="1" x14ac:dyDescent="0.2">
      <c r="A35" s="40" t="s">
        <v>18</v>
      </c>
      <c r="B35" s="41"/>
      <c r="C35" s="41"/>
      <c r="D35" s="54"/>
      <c r="E35" s="74">
        <v>12</v>
      </c>
      <c r="F35" s="19"/>
      <c r="H35" s="42"/>
      <c r="I35" s="2"/>
    </row>
    <row r="36" spans="1:9" ht="16.5" customHeight="1" thickBot="1" x14ac:dyDescent="0.25">
      <c r="A36" s="50" t="s">
        <v>48</v>
      </c>
      <c r="B36" s="43"/>
      <c r="C36" s="43"/>
      <c r="D36" s="51"/>
      <c r="E36" s="75">
        <v>12</v>
      </c>
      <c r="F36" s="19"/>
      <c r="H36" s="42"/>
      <c r="I36" s="2"/>
    </row>
    <row r="37" spans="1:9" x14ac:dyDescent="0.2">
      <c r="A37" s="76"/>
      <c r="C37" s="2"/>
      <c r="D37" s="29"/>
      <c r="E37"/>
      <c r="F37" s="4"/>
      <c r="H37" s="42"/>
      <c r="I37" s="2"/>
    </row>
  </sheetData>
  <phoneticPr fontId="0" type="noConversion"/>
  <pageMargins left="0.39370078740157483" right="0.39370078740157483" top="0.39370078740157483" bottom="0.39370078740157483" header="0.31496062992125984" footer="0.118110236220472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"/>
  <sheetViews>
    <sheetView workbookViewId="0">
      <pane ySplit="3" topLeftCell="A4" activePane="bottomLeft" state="frozen"/>
      <selection pane="bottomLeft" activeCell="G8" sqref="G8"/>
    </sheetView>
  </sheetViews>
  <sheetFormatPr defaultRowHeight="12.75" x14ac:dyDescent="0.2"/>
  <cols>
    <col min="1" max="1" width="7.5703125" style="2" customWidth="1"/>
    <col min="2" max="3" width="9.140625" style="2"/>
    <col min="4" max="5" width="10.7109375" style="2" customWidth="1"/>
    <col min="6" max="7" width="12" style="4" customWidth="1"/>
    <col min="8" max="8" width="10.7109375" style="2" customWidth="1"/>
    <col min="9" max="9" width="9.140625" style="2" customWidth="1"/>
    <col min="10" max="10" width="11" style="2" customWidth="1"/>
    <col min="11" max="16384" width="9.140625" style="2"/>
  </cols>
  <sheetData>
    <row r="1" spans="1:12" s="78" customFormat="1" ht="28.5" customHeight="1" x14ac:dyDescent="0.2">
      <c r="A1" s="77" t="s">
        <v>60</v>
      </c>
      <c r="F1" s="79"/>
      <c r="G1" s="79"/>
    </row>
    <row r="2" spans="1:12" s="78" customFormat="1" ht="28.5" customHeight="1" thickBot="1" x14ac:dyDescent="0.25">
      <c r="A2" s="77" t="s">
        <v>21</v>
      </c>
      <c r="F2" s="79"/>
      <c r="G2" s="79"/>
    </row>
    <row r="3" spans="1:12" s="78" customFormat="1" ht="28.5" customHeight="1" thickBot="1" x14ac:dyDescent="0.25">
      <c r="A3" s="80" t="s">
        <v>32</v>
      </c>
      <c r="B3" s="81" t="s">
        <v>19</v>
      </c>
      <c r="C3" s="81" t="s">
        <v>20</v>
      </c>
      <c r="D3" s="81" t="s">
        <v>24</v>
      </c>
      <c r="E3" s="81" t="s">
        <v>25</v>
      </c>
      <c r="F3" s="82" t="s">
        <v>42</v>
      </c>
      <c r="G3" s="116" t="s">
        <v>43</v>
      </c>
      <c r="H3" s="117" t="s">
        <v>28</v>
      </c>
      <c r="I3" s="116" t="s">
        <v>26</v>
      </c>
      <c r="J3" s="118" t="s">
        <v>27</v>
      </c>
    </row>
    <row r="4" spans="1:12" s="78" customFormat="1" ht="28.5" customHeight="1" thickBot="1" x14ac:dyDescent="0.25">
      <c r="A4" s="80"/>
      <c r="B4" s="83"/>
      <c r="C4" s="83">
        <f>Normativy!F5</f>
        <v>420</v>
      </c>
      <c r="D4" s="84"/>
      <c r="E4" s="84">
        <f>Normativy!C5</f>
        <v>26658</v>
      </c>
      <c r="F4" s="84"/>
      <c r="G4" s="119">
        <f>ROUND(E4/C4*12,0)</f>
        <v>762</v>
      </c>
      <c r="H4" s="119">
        <f>G4*0.348</f>
        <v>265.17599999999999</v>
      </c>
      <c r="I4" s="119">
        <f>Normativy!E28</f>
        <v>20</v>
      </c>
      <c r="J4" s="120">
        <f>G4+H4+I4</f>
        <v>1047.1759999999999</v>
      </c>
      <c r="L4" s="79"/>
    </row>
    <row r="5" spans="1:12" s="78" customFormat="1" ht="28.5" customHeight="1" x14ac:dyDescent="0.2">
      <c r="F5" s="79"/>
      <c r="G5" s="121"/>
      <c r="H5" s="122"/>
      <c r="I5" s="122"/>
      <c r="J5" s="122"/>
    </row>
    <row r="6" spans="1:12" s="78" customFormat="1" ht="28.5" customHeight="1" thickBot="1" x14ac:dyDescent="0.25">
      <c r="A6" s="77" t="s">
        <v>37</v>
      </c>
      <c r="F6" s="79"/>
      <c r="G6" s="121"/>
      <c r="H6" s="122"/>
      <c r="I6" s="122"/>
      <c r="J6" s="122"/>
    </row>
    <row r="7" spans="1:12" s="78" customFormat="1" ht="28.5" customHeight="1" thickBot="1" x14ac:dyDescent="0.25">
      <c r="A7" s="80" t="s">
        <v>32</v>
      </c>
      <c r="B7" s="81" t="s">
        <v>19</v>
      </c>
      <c r="C7" s="81" t="s">
        <v>20</v>
      </c>
      <c r="D7" s="81" t="s">
        <v>24</v>
      </c>
      <c r="E7" s="81" t="s">
        <v>25</v>
      </c>
      <c r="F7" s="82" t="s">
        <v>42</v>
      </c>
      <c r="G7" s="116" t="s">
        <v>43</v>
      </c>
      <c r="H7" s="117" t="s">
        <v>28</v>
      </c>
      <c r="I7" s="116" t="s">
        <v>26</v>
      </c>
      <c r="J7" s="118" t="s">
        <v>27</v>
      </c>
    </row>
    <row r="8" spans="1:12" s="78" customFormat="1" ht="28.5" customHeight="1" thickBot="1" x14ac:dyDescent="0.25">
      <c r="A8" s="80"/>
      <c r="B8" s="83">
        <f>Normativy!F7</f>
        <v>86</v>
      </c>
      <c r="C8" s="83">
        <f>Normativy!F8</f>
        <v>420</v>
      </c>
      <c r="D8" s="84">
        <f>Normativy!C7</f>
        <v>41266</v>
      </c>
      <c r="E8" s="84">
        <f>Normativy!C8</f>
        <v>26658</v>
      </c>
      <c r="F8" s="84">
        <f>ROUND(D8/B8*12,0)</f>
        <v>5758</v>
      </c>
      <c r="G8" s="119">
        <f>ROUND(E8/C8*12,0)</f>
        <v>762</v>
      </c>
      <c r="H8" s="119">
        <f>(F8+G8)*0.348</f>
        <v>2268.96</v>
      </c>
      <c r="I8" s="119">
        <f>Normativy!E29</f>
        <v>16</v>
      </c>
      <c r="J8" s="120">
        <f>F8+G8+H8+I8</f>
        <v>8804.9599999999991</v>
      </c>
    </row>
  </sheetData>
  <phoneticPr fontId="0" type="noConversion"/>
  <pageMargins left="0.59055118110236227" right="0.59055118110236227" top="0.59055118110236227" bottom="0.59055118110236227" header="0.31496062992125984" footer="0.7086614173228347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57"/>
  <sheetViews>
    <sheetView workbookViewId="0">
      <pane ySplit="4" topLeftCell="A11" activePane="bottomLeft" state="frozen"/>
      <selection pane="bottomLeft" activeCell="D11" sqref="D11"/>
    </sheetView>
  </sheetViews>
  <sheetFormatPr defaultRowHeight="12.75" x14ac:dyDescent="0.2"/>
  <cols>
    <col min="1" max="1" width="7.5703125" style="2" customWidth="1"/>
    <col min="2" max="2" width="9.140625" style="2"/>
    <col min="3" max="3" width="9.140625" style="2" customWidth="1"/>
    <col min="4" max="4" width="11.5703125" style="4" customWidth="1"/>
    <col min="5" max="5" width="8.28515625" style="4" customWidth="1"/>
    <col min="6" max="6" width="8.140625" style="2" customWidth="1"/>
    <col min="7" max="7" width="9.85546875" style="2" customWidth="1"/>
    <col min="8" max="8" width="9.140625" style="85"/>
    <col min="9" max="16384" width="9.140625" style="2"/>
  </cols>
  <sheetData>
    <row r="1" spans="1:7" x14ac:dyDescent="0.2">
      <c r="A1" s="28" t="s">
        <v>60</v>
      </c>
    </row>
    <row r="2" spans="1:7" x14ac:dyDescent="0.2">
      <c r="A2" s="28" t="s">
        <v>22</v>
      </c>
    </row>
    <row r="3" spans="1:7" ht="13.5" thickBot="1" x14ac:dyDescent="0.25">
      <c r="A3" s="2" t="s">
        <v>23</v>
      </c>
    </row>
    <row r="4" spans="1:7" ht="29.25" customHeight="1" thickBot="1" x14ac:dyDescent="0.25">
      <c r="A4" s="56" t="s">
        <v>33</v>
      </c>
      <c r="B4" s="67" t="s">
        <v>20</v>
      </c>
      <c r="C4" s="68" t="s">
        <v>25</v>
      </c>
      <c r="D4" s="57" t="s">
        <v>43</v>
      </c>
      <c r="E4" s="58" t="s">
        <v>28</v>
      </c>
      <c r="F4" s="57" t="s">
        <v>26</v>
      </c>
      <c r="G4" s="59" t="s">
        <v>27</v>
      </c>
    </row>
    <row r="5" spans="1:7" x14ac:dyDescent="0.2">
      <c r="A5" s="72">
        <v>10</v>
      </c>
      <c r="B5" s="70">
        <f>IF(A5&lt;Normativy!$E$10,A5/0.81, IF(A5&lt;Normativy!$E$11,Normativy!$F$11+Normativy!$G$11*A5+Normativy!$H$11*A5^2,IF(A5&lt;Normativy!$E$12,Normativy!$F$12+Normativy!$G$12*A5+Normativy!$H$12*A5^2,Normativy!$F$13)))</f>
        <v>12.345679012345679</v>
      </c>
      <c r="C5" s="60">
        <f>Normativy!$C$10</f>
        <v>28620</v>
      </c>
      <c r="D5" s="60">
        <f>C5/B5*12</f>
        <v>27818.640000000003</v>
      </c>
      <c r="E5" s="60">
        <f>D5*0.348</f>
        <v>9680.8867200000004</v>
      </c>
      <c r="F5" s="60">
        <f>Normativy!$E$31</f>
        <v>38</v>
      </c>
      <c r="G5" s="44">
        <f>D5+E5+F5</f>
        <v>37537.526720000002</v>
      </c>
    </row>
    <row r="6" spans="1:7" x14ac:dyDescent="0.2">
      <c r="A6" s="61">
        <v>11</v>
      </c>
      <c r="B6" s="70">
        <f>IF(A6&lt;Normativy!$E$10,A6/0.81, IF(A6&lt;Normativy!$E$11,Normativy!$F$11+Normativy!$G$11*A6+Normativy!$H$11*A6^2,IF(A6&lt;Normativy!$E$12,Normativy!$F$12+Normativy!$G$12*A6+Normativy!$H$12*A6^2,Normativy!$F$13)))</f>
        <v>13.580246913580247</v>
      </c>
      <c r="C6" s="60">
        <f>Normativy!$C$10</f>
        <v>28620</v>
      </c>
      <c r="D6" s="60">
        <f t="shared" ref="D6:D69" si="0">C6/B6*12</f>
        <v>25289.672727272729</v>
      </c>
      <c r="E6" s="60">
        <f>D6*0.348</f>
        <v>8800.8061090909086</v>
      </c>
      <c r="F6" s="62">
        <f>Normativy!$E$31</f>
        <v>38</v>
      </c>
      <c r="G6" s="44">
        <f>D6+E6+F6</f>
        <v>34128.47883636364</v>
      </c>
    </row>
    <row r="7" spans="1:7" x14ac:dyDescent="0.2">
      <c r="A7" s="61">
        <v>12</v>
      </c>
      <c r="B7" s="70">
        <f>IF(A7&lt;Normativy!$E$10,A7/0.81, IF(A7&lt;Normativy!$E$11,Normativy!$F$11+Normativy!$G$11*A7+Normativy!$H$11*A7^2,IF(A7&lt;Normativy!$E$12,Normativy!$F$12+Normativy!$G$12*A7+Normativy!$H$12*A7^2,Normativy!$F$13)))</f>
        <v>14.814814814814813</v>
      </c>
      <c r="C7" s="60">
        <f>Normativy!$C$10</f>
        <v>28620</v>
      </c>
      <c r="D7" s="60">
        <f t="shared" si="0"/>
        <v>23182.2</v>
      </c>
      <c r="E7" s="60">
        <f t="shared" ref="E7:E70" si="1">D7*0.348</f>
        <v>8067.4056</v>
      </c>
      <c r="F7" s="62">
        <f>Normativy!$E$31</f>
        <v>38</v>
      </c>
      <c r="G7" s="44">
        <f t="shared" ref="G7:G70" si="2">D7+E7+F7</f>
        <v>31287.605600000003</v>
      </c>
    </row>
    <row r="8" spans="1:7" x14ac:dyDescent="0.2">
      <c r="A8" s="61">
        <v>13</v>
      </c>
      <c r="B8" s="70">
        <f>IF(A8&lt;Normativy!$E$10,A8/0.81, IF(A8&lt;Normativy!$E$11,Normativy!$F$11+Normativy!$G$11*A8+Normativy!$H$11*A8^2,IF(A8&lt;Normativy!$E$12,Normativy!$F$12+Normativy!$G$12*A8+Normativy!$H$12*A8^2,Normativy!$F$13)))</f>
        <v>16.049382716049383</v>
      </c>
      <c r="C8" s="60">
        <f>Normativy!$C$10</f>
        <v>28620</v>
      </c>
      <c r="D8" s="60">
        <f t="shared" si="0"/>
        <v>21398.953846153847</v>
      </c>
      <c r="E8" s="60">
        <f t="shared" si="1"/>
        <v>7446.8359384615378</v>
      </c>
      <c r="F8" s="62">
        <f>Normativy!$E$31</f>
        <v>38</v>
      </c>
      <c r="G8" s="44">
        <f t="shared" si="2"/>
        <v>28883.789784615386</v>
      </c>
    </row>
    <row r="9" spans="1:7" x14ac:dyDescent="0.2">
      <c r="A9" s="61">
        <v>14</v>
      </c>
      <c r="B9" s="70">
        <f>IF(A9&lt;Normativy!$E$10,A9/0.81, IF(A9&lt;Normativy!$E$11,Normativy!$F$11+Normativy!$G$11*A9+Normativy!$H$11*A9^2,IF(A9&lt;Normativy!$E$12,Normativy!$F$12+Normativy!$G$12*A9+Normativy!$H$12*A9^2,Normativy!$F$13)))</f>
        <v>17.283950617283949</v>
      </c>
      <c r="C9" s="60">
        <f>Normativy!$C$10</f>
        <v>28620</v>
      </c>
      <c r="D9" s="60">
        <f t="shared" si="0"/>
        <v>19870.457142857143</v>
      </c>
      <c r="E9" s="60">
        <f t="shared" si="1"/>
        <v>6914.9190857142858</v>
      </c>
      <c r="F9" s="62">
        <f>Normativy!$E$31</f>
        <v>38</v>
      </c>
      <c r="G9" s="44">
        <f t="shared" si="2"/>
        <v>26823.376228571429</v>
      </c>
    </row>
    <row r="10" spans="1:7" x14ac:dyDescent="0.2">
      <c r="A10" s="61">
        <v>15</v>
      </c>
      <c r="B10" s="70">
        <f>IF(A10&lt;Normativy!$E$10,A10/0.81, IF(A10&lt;Normativy!$E$11,Normativy!$F$11+Normativy!$G$11*A10+Normativy!$H$11*A10^2,IF(A10&lt;Normativy!$E$12,Normativy!$F$12+Normativy!$G$12*A10+Normativy!$H$12*A10^2,Normativy!$F$13)))</f>
        <v>18.518518518518519</v>
      </c>
      <c r="C10" s="60">
        <f>Normativy!$C$10</f>
        <v>28620</v>
      </c>
      <c r="D10" s="60">
        <f t="shared" si="0"/>
        <v>18545.760000000002</v>
      </c>
      <c r="E10" s="60">
        <f t="shared" si="1"/>
        <v>6453.9244800000006</v>
      </c>
      <c r="F10" s="62">
        <f>Normativy!$E$31</f>
        <v>38</v>
      </c>
      <c r="G10" s="44">
        <f t="shared" si="2"/>
        <v>25037.684480000004</v>
      </c>
    </row>
    <row r="11" spans="1:7" x14ac:dyDescent="0.2">
      <c r="A11" s="61">
        <v>16</v>
      </c>
      <c r="B11" s="70">
        <f>IF(A11&lt;Normativy!$E$10,A11/0.81, IF(A11&lt;Normativy!$E$11,Normativy!$F$11+Normativy!$G$11*A11+Normativy!$H$11*A11^2,IF(A11&lt;Normativy!$E$12,Normativy!$F$12+Normativy!$G$12*A11+Normativy!$H$12*A11^2,Normativy!$F$13)))</f>
        <v>19.753086419753085</v>
      </c>
      <c r="C11" s="60">
        <f>Normativy!$C$10</f>
        <v>28620</v>
      </c>
      <c r="D11" s="60">
        <f t="shared" si="0"/>
        <v>17386.650000000001</v>
      </c>
      <c r="E11" s="60">
        <f t="shared" si="1"/>
        <v>6050.5542000000005</v>
      </c>
      <c r="F11" s="62">
        <f>Normativy!$E$31</f>
        <v>38</v>
      </c>
      <c r="G11" s="44">
        <f t="shared" si="2"/>
        <v>23475.2042</v>
      </c>
    </row>
    <row r="12" spans="1:7" x14ac:dyDescent="0.2">
      <c r="A12" s="61">
        <v>17</v>
      </c>
      <c r="B12" s="70">
        <f>IF(A12&lt;Normativy!$E$10,A12/0.81, IF(A12&lt;Normativy!$E$11,Normativy!$F$11+Normativy!$G$11*A12+Normativy!$H$11*A12^2,IF(A12&lt;Normativy!$E$12,Normativy!$F$12+Normativy!$G$12*A12+Normativy!$H$12*A12^2,Normativy!$F$13)))</f>
        <v>20.987654320987652</v>
      </c>
      <c r="C12" s="60">
        <f>Normativy!$C$10</f>
        <v>28620</v>
      </c>
      <c r="D12" s="60">
        <f t="shared" si="0"/>
        <v>16363.905882352941</v>
      </c>
      <c r="E12" s="60">
        <f t="shared" si="1"/>
        <v>5694.6392470588235</v>
      </c>
      <c r="F12" s="62">
        <f>Normativy!$E$31</f>
        <v>38</v>
      </c>
      <c r="G12" s="44">
        <f t="shared" si="2"/>
        <v>22096.545129411767</v>
      </c>
    </row>
    <row r="13" spans="1:7" x14ac:dyDescent="0.2">
      <c r="A13" s="61">
        <v>18</v>
      </c>
      <c r="B13" s="70">
        <f>IF(A13&lt;Normativy!$E$10,A13/0.81, IF(A13&lt;Normativy!$E$11,Normativy!$F$11+Normativy!$G$11*A13+Normativy!$H$11*A13^2,IF(A13&lt;Normativy!$E$12,Normativy!$F$12+Normativy!$G$12*A13+Normativy!$H$12*A13^2,Normativy!$F$13)))</f>
        <v>22.184029599999999</v>
      </c>
      <c r="C13" s="60">
        <f>Normativy!$C$10</f>
        <v>28620</v>
      </c>
      <c r="D13" s="60">
        <f t="shared" si="0"/>
        <v>15481.407399492471</v>
      </c>
      <c r="E13" s="60">
        <f t="shared" si="1"/>
        <v>5387.5297750233794</v>
      </c>
      <c r="F13" s="62">
        <f>Normativy!$E$31</f>
        <v>38</v>
      </c>
      <c r="G13" s="44">
        <f t="shared" si="2"/>
        <v>20906.93717451585</v>
      </c>
    </row>
    <row r="14" spans="1:7" x14ac:dyDescent="0.2">
      <c r="A14" s="61">
        <v>19</v>
      </c>
      <c r="B14" s="70">
        <f>IF(A14&lt;Normativy!$E$10,A14/0.81, IF(A14&lt;Normativy!$E$11,Normativy!$F$11+Normativy!$G$11*A14+Normativy!$H$11*A14^2,IF(A14&lt;Normativy!$E$12,Normativy!$F$12+Normativy!$G$12*A14+Normativy!$H$12*A14^2,Normativy!$F$13)))</f>
        <v>22.4959594</v>
      </c>
      <c r="C14" s="60">
        <f>Normativy!$C$10</f>
        <v>28620</v>
      </c>
      <c r="D14" s="60">
        <f t="shared" si="0"/>
        <v>15266.741635388977</v>
      </c>
      <c r="E14" s="60">
        <f t="shared" si="1"/>
        <v>5312.8260891153632</v>
      </c>
      <c r="F14" s="62">
        <f>Normativy!$E$31</f>
        <v>38</v>
      </c>
      <c r="G14" s="44">
        <f t="shared" si="2"/>
        <v>20617.567724504341</v>
      </c>
    </row>
    <row r="15" spans="1:7" x14ac:dyDescent="0.2">
      <c r="A15" s="61">
        <v>20</v>
      </c>
      <c r="B15" s="70">
        <f>IF(A15&lt;Normativy!$E$10,A15/0.81, IF(A15&lt;Normativy!$E$11,Normativy!$F$11+Normativy!$G$11*A15+Normativy!$H$11*A15^2,IF(A15&lt;Normativy!$E$12,Normativy!$F$12+Normativy!$G$12*A15+Normativy!$H$12*A15^2,Normativy!$F$13)))</f>
        <v>22.804560000000002</v>
      </c>
      <c r="C15" s="60">
        <f>Normativy!$C$10</f>
        <v>28620</v>
      </c>
      <c r="D15" s="60">
        <f t="shared" si="0"/>
        <v>15060.145865563727</v>
      </c>
      <c r="E15" s="60">
        <f t="shared" si="1"/>
        <v>5240.9307612161765</v>
      </c>
      <c r="F15" s="62">
        <f>Normativy!$E$31</f>
        <v>38</v>
      </c>
      <c r="G15" s="44">
        <f t="shared" si="2"/>
        <v>20339.076626779904</v>
      </c>
    </row>
    <row r="16" spans="1:7" x14ac:dyDescent="0.2">
      <c r="A16" s="61">
        <v>21</v>
      </c>
      <c r="B16" s="70">
        <f>IF(A16&lt;Normativy!$E$10,A16/0.81, IF(A16&lt;Normativy!$E$11,Normativy!$F$11+Normativy!$G$11*A16+Normativy!$H$11*A16^2,IF(A16&lt;Normativy!$E$12,Normativy!$F$12+Normativy!$G$12*A16+Normativy!$H$12*A16^2,Normativy!$F$13)))</f>
        <v>23.109831400000001</v>
      </c>
      <c r="C16" s="60">
        <f>Normativy!$C$10</f>
        <v>28620</v>
      </c>
      <c r="D16" s="60">
        <f t="shared" si="0"/>
        <v>14861.207511881719</v>
      </c>
      <c r="E16" s="60">
        <f t="shared" si="1"/>
        <v>5171.7002141348376</v>
      </c>
      <c r="F16" s="62">
        <f>Normativy!$E$31</f>
        <v>38</v>
      </c>
      <c r="G16" s="44">
        <f t="shared" si="2"/>
        <v>20070.907726016558</v>
      </c>
    </row>
    <row r="17" spans="1:7" x14ac:dyDescent="0.2">
      <c r="A17" s="61">
        <v>22</v>
      </c>
      <c r="B17" s="70">
        <f>IF(A17&lt;Normativy!$E$10,A17/0.81, IF(A17&lt;Normativy!$E$11,Normativy!$F$11+Normativy!$G$11*A17+Normativy!$H$11*A17^2,IF(A17&lt;Normativy!$E$12,Normativy!$F$12+Normativy!$G$12*A17+Normativy!$H$12*A17^2,Normativy!$F$13)))</f>
        <v>23.4117736</v>
      </c>
      <c r="C17" s="60">
        <f>Normativy!$C$10</f>
        <v>28620</v>
      </c>
      <c r="D17" s="60">
        <f t="shared" si="0"/>
        <v>14669.542165741768</v>
      </c>
      <c r="E17" s="60">
        <f t="shared" si="1"/>
        <v>5105.0006736781352</v>
      </c>
      <c r="F17" s="62">
        <f>Normativy!$E$31</f>
        <v>38</v>
      </c>
      <c r="G17" s="44">
        <f t="shared" si="2"/>
        <v>19812.542839419904</v>
      </c>
    </row>
    <row r="18" spans="1:7" x14ac:dyDescent="0.2">
      <c r="A18" s="61">
        <v>23</v>
      </c>
      <c r="B18" s="70">
        <f>IF(A18&lt;Normativy!$E$10,A18/0.81, IF(A18&lt;Normativy!$E$11,Normativy!$F$11+Normativy!$G$11*A18+Normativy!$H$11*A18^2,IF(A18&lt;Normativy!$E$12,Normativy!$F$12+Normativy!$G$12*A18+Normativy!$H$12*A18^2,Normativy!$F$13)))</f>
        <v>23.710386600000003</v>
      </c>
      <c r="C18" s="60">
        <f>Normativy!$C$10</f>
        <v>28620</v>
      </c>
      <c r="D18" s="60">
        <f t="shared" si="0"/>
        <v>14484.791234909682</v>
      </c>
      <c r="E18" s="60">
        <f t="shared" si="1"/>
        <v>5040.707349748569</v>
      </c>
      <c r="F18" s="62">
        <f>Normativy!$E$31</f>
        <v>38</v>
      </c>
      <c r="G18" s="44">
        <f t="shared" si="2"/>
        <v>19563.498584658249</v>
      </c>
    </row>
    <row r="19" spans="1:7" x14ac:dyDescent="0.2">
      <c r="A19" s="61">
        <v>24</v>
      </c>
      <c r="B19" s="70">
        <f>IF(A19&lt;Normativy!$E$10,A19/0.81, IF(A19&lt;Normativy!$E$11,Normativy!$F$11+Normativy!$G$11*A19+Normativy!$H$11*A19^2,IF(A19&lt;Normativy!$E$12,Normativy!$F$12+Normativy!$G$12*A19+Normativy!$H$12*A19^2,Normativy!$F$13)))</f>
        <v>24.005670400000003</v>
      </c>
      <c r="C19" s="60">
        <f>Normativy!$C$10</f>
        <v>28620</v>
      </c>
      <c r="D19" s="60">
        <f t="shared" si="0"/>
        <v>14306.619822623239</v>
      </c>
      <c r="E19" s="60">
        <f t="shared" si="1"/>
        <v>4978.7036982728869</v>
      </c>
      <c r="F19" s="62">
        <f>Normativy!$E$31</f>
        <v>38</v>
      </c>
      <c r="G19" s="44">
        <f t="shared" si="2"/>
        <v>19323.323520896127</v>
      </c>
    </row>
    <row r="20" spans="1:7" x14ac:dyDescent="0.2">
      <c r="A20" s="61">
        <v>25</v>
      </c>
      <c r="B20" s="70">
        <f>IF(A20&lt;Normativy!$E$10,A20/0.81, IF(A20&lt;Normativy!$E$11,Normativy!$F$11+Normativy!$G$11*A20+Normativy!$H$11*A20^2,IF(A20&lt;Normativy!$E$12,Normativy!$F$12+Normativy!$G$12*A20+Normativy!$H$12*A20^2,Normativy!$F$13)))</f>
        <v>24.297625</v>
      </c>
      <c r="C20" s="60">
        <f>Normativy!$C$10</f>
        <v>28620</v>
      </c>
      <c r="D20" s="60">
        <f t="shared" si="0"/>
        <v>14134.71481266173</v>
      </c>
      <c r="E20" s="60">
        <f t="shared" si="1"/>
        <v>4918.8807548062814</v>
      </c>
      <c r="F20" s="62">
        <f>Normativy!$E$31</f>
        <v>38</v>
      </c>
      <c r="G20" s="44">
        <f t="shared" si="2"/>
        <v>19091.595567468012</v>
      </c>
    </row>
    <row r="21" spans="1:7" x14ac:dyDescent="0.2">
      <c r="A21" s="61">
        <v>26</v>
      </c>
      <c r="B21" s="70">
        <f>IF(A21&lt;Normativy!$E$10,A21/0.81, IF(A21&lt;Normativy!$E$11,Normativy!$F$11+Normativy!$G$11*A21+Normativy!$H$11*A21^2,IF(A21&lt;Normativy!$E$12,Normativy!$F$12+Normativy!$G$12*A21+Normativy!$H$12*A21^2,Normativy!$F$13)))</f>
        <v>24.586250400000001</v>
      </c>
      <c r="C21" s="60">
        <f>Normativy!$C$10</f>
        <v>28620</v>
      </c>
      <c r="D21" s="60">
        <f t="shared" si="0"/>
        <v>13968.783137423834</v>
      </c>
      <c r="E21" s="60">
        <f t="shared" si="1"/>
        <v>4861.1365318234939</v>
      </c>
      <c r="F21" s="62">
        <f>Normativy!$E$31</f>
        <v>38</v>
      </c>
      <c r="G21" s="44">
        <f t="shared" si="2"/>
        <v>18867.919669247327</v>
      </c>
    </row>
    <row r="22" spans="1:7" x14ac:dyDescent="0.2">
      <c r="A22" s="61">
        <v>27</v>
      </c>
      <c r="B22" s="70">
        <f>IF(A22&lt;Normativy!$E$10,A22/0.81, IF(A22&lt;Normativy!$E$11,Normativy!$F$11+Normativy!$G$11*A22+Normativy!$H$11*A22^2,IF(A22&lt;Normativy!$E$12,Normativy!$F$12+Normativy!$G$12*A22+Normativy!$H$12*A22^2,Normativy!$F$13)))</f>
        <v>24.871546599999999</v>
      </c>
      <c r="C22" s="60">
        <f>Normativy!$C$10</f>
        <v>28620</v>
      </c>
      <c r="D22" s="60">
        <f t="shared" si="0"/>
        <v>13808.550208936345</v>
      </c>
      <c r="E22" s="60">
        <f t="shared" si="1"/>
        <v>4805.3754727098476</v>
      </c>
      <c r="F22" s="62">
        <f>Normativy!$E$31</f>
        <v>38</v>
      </c>
      <c r="G22" s="44">
        <f t="shared" si="2"/>
        <v>18651.925681646193</v>
      </c>
    </row>
    <row r="23" spans="1:7" x14ac:dyDescent="0.2">
      <c r="A23" s="61">
        <v>28</v>
      </c>
      <c r="B23" s="70">
        <f>IF(A23&lt;Normativy!$E$10,A23/0.81, IF(A23&lt;Normativy!$E$11,Normativy!$F$11+Normativy!$G$11*A23+Normativy!$H$11*A23^2,IF(A23&lt;Normativy!$E$12,Normativy!$F$12+Normativy!$G$12*A23+Normativy!$H$12*A23^2,Normativy!$F$13)))</f>
        <v>25.1535136</v>
      </c>
      <c r="C23" s="60">
        <f>Normativy!$C$10</f>
        <v>28620</v>
      </c>
      <c r="D23" s="60">
        <f t="shared" si="0"/>
        <v>13653.758495194881</v>
      </c>
      <c r="E23" s="60">
        <f t="shared" si="1"/>
        <v>4751.5079563278186</v>
      </c>
      <c r="F23" s="62">
        <f>Normativy!$E$31</f>
        <v>38</v>
      </c>
      <c r="G23" s="44">
        <f t="shared" si="2"/>
        <v>18443.266451522701</v>
      </c>
    </row>
    <row r="24" spans="1:7" x14ac:dyDescent="0.2">
      <c r="A24" s="61">
        <v>29</v>
      </c>
      <c r="B24" s="70">
        <f>IF(A24&lt;Normativy!$E$10,Normativy!$F$10, IF(A24&lt;Normativy!$E$11,Normativy!$F$11+Normativy!$G$11*A24+Normativy!$H$11*A24^2,IF(A24&lt;Normativy!$E$12,Normativy!$F$12+Normativy!$G$12*A24+Normativy!$H$12*A24^2,Normativy!$F$13)))</f>
        <v>25.432151400000002</v>
      </c>
      <c r="C24" s="60">
        <f>Normativy!$C$10</f>
        <v>28620</v>
      </c>
      <c r="D24" s="60">
        <f t="shared" si="0"/>
        <v>13504.166226377527</v>
      </c>
      <c r="E24" s="60">
        <f t="shared" si="1"/>
        <v>4699.4498467793792</v>
      </c>
      <c r="F24" s="62">
        <f>Normativy!$E$31</f>
        <v>38</v>
      </c>
      <c r="G24" s="44">
        <f t="shared" si="2"/>
        <v>18241.616073156907</v>
      </c>
    </row>
    <row r="25" spans="1:7" x14ac:dyDescent="0.2">
      <c r="A25" s="61">
        <v>30</v>
      </c>
      <c r="B25" s="70">
        <f>IF(A25&lt;Normativy!$E$10,Normativy!$F$10, IF(A25&lt;Normativy!$E$11,Normativy!$F$11+Normativy!$G$11*A25+Normativy!$H$11*A25^2,IF(A25&lt;Normativy!$E$12,Normativy!$F$12+Normativy!$G$12*A25+Normativy!$H$12*A25^2,Normativy!$F$13)))</f>
        <v>25.707460000000001</v>
      </c>
      <c r="C25" s="60">
        <f>Normativy!$C$10</f>
        <v>28620</v>
      </c>
      <c r="D25" s="60">
        <f t="shared" si="0"/>
        <v>13359.546217323688</v>
      </c>
      <c r="E25" s="60">
        <f t="shared" si="1"/>
        <v>4649.1220836286429</v>
      </c>
      <c r="F25" s="62">
        <f>Normativy!$E$31</f>
        <v>38</v>
      </c>
      <c r="G25" s="44">
        <f t="shared" si="2"/>
        <v>18046.668300952333</v>
      </c>
    </row>
    <row r="26" spans="1:7" x14ac:dyDescent="0.2">
      <c r="A26" s="61">
        <v>31</v>
      </c>
      <c r="B26" s="70">
        <f>IF(A26&lt;Normativy!$E$10,Normativy!$F$10, IF(A26&lt;Normativy!$E$11,Normativy!$F$11+Normativy!$G$11*A26+Normativy!$H$11*A26^2,IF(A26&lt;Normativy!$E$12,Normativy!$F$12+Normativy!$G$12*A26+Normativy!$H$12*A26^2,Normativy!$F$13)))</f>
        <v>25.979439400000004</v>
      </c>
      <c r="C26" s="60">
        <f>Normativy!$C$10</f>
        <v>28620</v>
      </c>
      <c r="D26" s="60">
        <f t="shared" si="0"/>
        <v>13219.684794276196</v>
      </c>
      <c r="E26" s="60">
        <f t="shared" si="1"/>
        <v>4600.4503084081161</v>
      </c>
      <c r="F26" s="62">
        <f>Normativy!$E$31</f>
        <v>38</v>
      </c>
      <c r="G26" s="44">
        <f t="shared" si="2"/>
        <v>17858.135102684311</v>
      </c>
    </row>
    <row r="27" spans="1:7" x14ac:dyDescent="0.2">
      <c r="A27" s="61">
        <v>32</v>
      </c>
      <c r="B27" s="70">
        <f>IF(A27&lt;Normativy!$E$10,Normativy!$F$10, IF(A27&lt;Normativy!$E$11,Normativy!$F$11+Normativy!$G$11*A27+Normativy!$H$11*A27^2,IF(A27&lt;Normativy!$E$12,Normativy!$F$12+Normativy!$G$12*A27+Normativy!$H$12*A27^2,Normativy!$F$13)))</f>
        <v>26.248089600000004</v>
      </c>
      <c r="C27" s="60">
        <f>Normativy!$C$10</f>
        <v>28620</v>
      </c>
      <c r="D27" s="60">
        <f t="shared" si="0"/>
        <v>13084.380815280361</v>
      </c>
      <c r="E27" s="60">
        <f t="shared" si="1"/>
        <v>4553.3645237175651</v>
      </c>
      <c r="F27" s="62">
        <f>Normativy!$E$31</f>
        <v>38</v>
      </c>
      <c r="G27" s="44">
        <f t="shared" si="2"/>
        <v>17675.745338997927</v>
      </c>
    </row>
    <row r="28" spans="1:7" x14ac:dyDescent="0.2">
      <c r="A28" s="61">
        <v>33</v>
      </c>
      <c r="B28" s="70">
        <f>IF(A28&lt;Normativy!$E$10,Normativy!$F$10, IF(A28&lt;Normativy!$E$11,Normativy!$F$11+Normativy!$G$11*A28+Normativy!$H$11*A28^2,IF(A28&lt;Normativy!$E$12,Normativy!$F$12+Normativy!$G$12*A28+Normativy!$H$12*A28^2,Normativy!$F$13)))</f>
        <v>26.5134106</v>
      </c>
      <c r="C28" s="60">
        <f>Normativy!$C$10</f>
        <v>28620</v>
      </c>
      <c r="D28" s="60">
        <f t="shared" si="0"/>
        <v>12953.444774849148</v>
      </c>
      <c r="E28" s="60">
        <f t="shared" si="1"/>
        <v>4507.7987816475033</v>
      </c>
      <c r="F28" s="62">
        <f>Normativy!$E$31</f>
        <v>38</v>
      </c>
      <c r="G28" s="44">
        <f t="shared" si="2"/>
        <v>17499.243556496651</v>
      </c>
    </row>
    <row r="29" spans="1:7" x14ac:dyDescent="0.2">
      <c r="A29" s="61">
        <v>34</v>
      </c>
      <c r="B29" s="70">
        <f>IF(A29&lt;Normativy!$E$10,Normativy!$F$10, IF(A29&lt;Normativy!$E$11,Normativy!$F$11+Normativy!$G$11*A29+Normativy!$H$11*A29^2,IF(A29&lt;Normativy!$E$12,Normativy!$F$12+Normativy!$G$12*A29+Normativy!$H$12*A29^2,Normativy!$F$13)))</f>
        <v>26.775402400000001</v>
      </c>
      <c r="C29" s="60">
        <f>Normativy!$C$10</f>
        <v>28620</v>
      </c>
      <c r="D29" s="60">
        <f t="shared" si="0"/>
        <v>12826.697984565119</v>
      </c>
      <c r="E29" s="60">
        <f t="shared" si="1"/>
        <v>4463.6908986286608</v>
      </c>
      <c r="F29" s="62">
        <f>Normativy!$E$31</f>
        <v>38</v>
      </c>
      <c r="G29" s="44">
        <f t="shared" si="2"/>
        <v>17328.38888319378</v>
      </c>
    </row>
    <row r="30" spans="1:7" x14ac:dyDescent="0.2">
      <c r="A30" s="61">
        <v>35</v>
      </c>
      <c r="B30" s="70">
        <f>IF(A30&lt;Normativy!$E$10,Normativy!$F$10, IF(A30&lt;Normativy!$E$11,Normativy!$F$11+Normativy!$G$11*A30+Normativy!$H$11*A30^2,IF(A30&lt;Normativy!$E$12,Normativy!$F$12+Normativy!$G$12*A30+Normativy!$H$12*A30^2,Normativy!$F$13)))</f>
        <v>27.034064999999998</v>
      </c>
      <c r="C30" s="60">
        <f>Normativy!$C$10</f>
        <v>28620</v>
      </c>
      <c r="D30" s="60">
        <f t="shared" si="0"/>
        <v>12703.971822217634</v>
      </c>
      <c r="E30" s="60">
        <f t="shared" si="1"/>
        <v>4420.9821941317368</v>
      </c>
      <c r="F30" s="62">
        <f>Normativy!$E$31</f>
        <v>38</v>
      </c>
      <c r="G30" s="44">
        <f t="shared" si="2"/>
        <v>17162.954016349373</v>
      </c>
    </row>
    <row r="31" spans="1:7" x14ac:dyDescent="0.2">
      <c r="A31" s="61">
        <v>36</v>
      </c>
      <c r="B31" s="70">
        <f>IF(A31&lt;Normativy!$E$10,Normativy!$F$10, IF(A31&lt;Normativy!$E$11,Normativy!$F$11+Normativy!$G$11*A31+Normativy!$H$11*A31^2,IF(A31&lt;Normativy!$E$12,Normativy!$F$12+Normativy!$G$12*A31+Normativy!$H$12*A31^2,Normativy!$F$13)))</f>
        <v>27.2893984</v>
      </c>
      <c r="C31" s="60">
        <f>Normativy!$C$10</f>
        <v>28620</v>
      </c>
      <c r="D31" s="60">
        <f t="shared" si="0"/>
        <v>12585.107042887394</v>
      </c>
      <c r="E31" s="60">
        <f t="shared" si="1"/>
        <v>4379.6172509248127</v>
      </c>
      <c r="F31" s="62">
        <f>Normativy!$E$31</f>
        <v>38</v>
      </c>
      <c r="G31" s="44">
        <f t="shared" si="2"/>
        <v>17002.724293812207</v>
      </c>
    </row>
    <row r="32" spans="1:7" x14ac:dyDescent="0.2">
      <c r="A32" s="61">
        <v>37</v>
      </c>
      <c r="B32" s="70">
        <f>IF(A32&lt;Normativy!$E$10,Normativy!$F$10, IF(A32&lt;Normativy!$E$11,Normativy!$F$11+Normativy!$G$11*A32+Normativy!$H$11*A32^2,IF(A32&lt;Normativy!$E$12,Normativy!$F$12+Normativy!$G$12*A32+Normativy!$H$12*A32^2,Normativy!$F$13)))</f>
        <v>27.541402599999998</v>
      </c>
      <c r="C32" s="60">
        <f>Normativy!$C$10</f>
        <v>28620</v>
      </c>
      <c r="D32" s="60">
        <f t="shared" si="0"/>
        <v>12469.953146104475</v>
      </c>
      <c r="E32" s="60">
        <f t="shared" si="1"/>
        <v>4339.5436948443576</v>
      </c>
      <c r="F32" s="62">
        <f>Normativy!$E$31</f>
        <v>38</v>
      </c>
      <c r="G32" s="44">
        <f t="shared" si="2"/>
        <v>16847.496840948832</v>
      </c>
    </row>
    <row r="33" spans="1:7" x14ac:dyDescent="0.2">
      <c r="A33" s="61">
        <v>38</v>
      </c>
      <c r="B33" s="70">
        <f>IF(A33&lt;Normativy!$E$10,Normativy!$F$10, IF(A33&lt;Normativy!$E$11,Normativy!$F$11+Normativy!$G$11*A33+Normativy!$H$11*A33^2,IF(A33&lt;Normativy!$E$12,Normativy!$F$12+Normativy!$G$12*A33+Normativy!$H$12*A33^2,Normativy!$F$13)))</f>
        <v>27.7900776</v>
      </c>
      <c r="C33" s="60">
        <f>Normativy!$C$10</f>
        <v>28620</v>
      </c>
      <c r="D33" s="60">
        <f t="shared" si="0"/>
        <v>12358.367793834443</v>
      </c>
      <c r="E33" s="60">
        <f t="shared" si="1"/>
        <v>4300.7119922543861</v>
      </c>
      <c r="F33" s="62">
        <f>Normativy!$E$31</f>
        <v>38</v>
      </c>
      <c r="G33" s="44">
        <f t="shared" si="2"/>
        <v>16697.079786088827</v>
      </c>
    </row>
    <row r="34" spans="1:7" x14ac:dyDescent="0.2">
      <c r="A34" s="61">
        <v>39</v>
      </c>
      <c r="B34" s="70">
        <f>IF(A34&lt;Normativy!$E$10,Normativy!$F$10, IF(A34&lt;Normativy!$E$11,Normativy!$F$11+Normativy!$G$11*A34+Normativy!$H$11*A34^2,IF(A34&lt;Normativy!$E$12,Normativy!$F$12+Normativy!$G$12*A34+Normativy!$H$12*A34^2,Normativy!$F$13)))</f>
        <v>28.035423399999999</v>
      </c>
      <c r="C34" s="60">
        <f>Normativy!$C$10</f>
        <v>28620</v>
      </c>
      <c r="D34" s="60">
        <f t="shared" si="0"/>
        <v>12250.216274600654</v>
      </c>
      <c r="E34" s="60">
        <f t="shared" si="1"/>
        <v>4263.075263561027</v>
      </c>
      <c r="F34" s="62">
        <f>Normativy!$E$31</f>
        <v>38</v>
      </c>
      <c r="G34" s="44">
        <f t="shared" si="2"/>
        <v>16551.29153816168</v>
      </c>
    </row>
    <row r="35" spans="1:7" x14ac:dyDescent="0.2">
      <c r="A35" s="61">
        <v>40</v>
      </c>
      <c r="B35" s="70">
        <f>IF(A35&lt;Normativy!$E$10,Normativy!$F$10, IF(A35&lt;Normativy!$E$11,Normativy!$F$11+Normativy!$G$11*A35+Normativy!$H$11*A35^2,IF(A35&lt;Normativy!$E$12,Normativy!$F$12+Normativy!$G$12*A35+Normativy!$H$12*A35^2,Normativy!$F$13)))</f>
        <v>28.277440000000002</v>
      </c>
      <c r="C35" s="60">
        <f>Normativy!$C$10</f>
        <v>28620</v>
      </c>
      <c r="D35" s="60">
        <f t="shared" si="0"/>
        <v>12145.37100953976</v>
      </c>
      <c r="E35" s="60">
        <f t="shared" si="1"/>
        <v>4226.5891113198359</v>
      </c>
      <c r="F35" s="62">
        <f>Normativy!$E$31</f>
        <v>38</v>
      </c>
      <c r="G35" s="44">
        <f t="shared" si="2"/>
        <v>16409.960120859596</v>
      </c>
    </row>
    <row r="36" spans="1:7" x14ac:dyDescent="0.2">
      <c r="A36" s="61">
        <v>41</v>
      </c>
      <c r="B36" s="70">
        <f>IF(A36&lt;Normativy!$E$10,Normativy!$F$10, IF(A36&lt;Normativy!$E$11,Normativy!$F$11+Normativy!$G$11*A36+Normativy!$H$11*A36^2,IF(A36&lt;Normativy!$E$12,Normativy!$F$12+Normativy!$G$12*A36+Normativy!$H$12*A36^2,Normativy!$F$13)))</f>
        <v>28.516127400000002</v>
      </c>
      <c r="C36" s="60">
        <f>Normativy!$C$10</f>
        <v>28620</v>
      </c>
      <c r="D36" s="60">
        <f t="shared" si="0"/>
        <v>12043.711096619661</v>
      </c>
      <c r="E36" s="60">
        <f t="shared" si="1"/>
        <v>4191.2114616236422</v>
      </c>
      <c r="F36" s="62">
        <f>Normativy!$E$31</f>
        <v>38</v>
      </c>
      <c r="G36" s="44">
        <f t="shared" si="2"/>
        <v>16272.922558243303</v>
      </c>
    </row>
    <row r="37" spans="1:7" x14ac:dyDescent="0.2">
      <c r="A37" s="61">
        <v>42</v>
      </c>
      <c r="B37" s="70">
        <f>IF(A37&lt;Normativy!$E$10,Normativy!$F$10, IF(A37&lt;Normativy!$E$11,Normativy!$F$11+Normativy!$G$11*A37+Normativy!$H$11*A37^2,IF(A37&lt;Normativy!$E$12,Normativy!$F$12+Normativy!$G$12*A37+Normativy!$H$12*A37^2,Normativy!$F$13)))</f>
        <v>28.751485600000002</v>
      </c>
      <c r="C37" s="60">
        <f>Normativy!$C$10</f>
        <v>28620</v>
      </c>
      <c r="D37" s="60">
        <f t="shared" si="0"/>
        <v>11945.121889632024</v>
      </c>
      <c r="E37" s="60">
        <f t="shared" si="1"/>
        <v>4156.902417591944</v>
      </c>
      <c r="F37" s="62">
        <f>Normativy!$E$31</f>
        <v>38</v>
      </c>
      <c r="G37" s="44">
        <f t="shared" si="2"/>
        <v>16140.024307223968</v>
      </c>
    </row>
    <row r="38" spans="1:7" x14ac:dyDescent="0.2">
      <c r="A38" s="61">
        <v>43</v>
      </c>
      <c r="B38" s="70">
        <f>IF(A38&lt;Normativy!$E$10,Normativy!$F$10, IF(A38&lt;Normativy!$E$11,Normativy!$F$11+Normativy!$G$11*A38+Normativy!$H$11*A38^2,IF(A38&lt;Normativy!$E$12,Normativy!$F$12+Normativy!$G$12*A38+Normativy!$H$12*A38^2,Normativy!$F$13)))</f>
        <v>28.983514599999999</v>
      </c>
      <c r="C38" s="60">
        <f>Normativy!$C$10</f>
        <v>28620</v>
      </c>
      <c r="D38" s="60">
        <f t="shared" si="0"/>
        <v>11849.494608911233</v>
      </c>
      <c r="E38" s="60">
        <f t="shared" si="1"/>
        <v>4123.6241239011088</v>
      </c>
      <c r="F38" s="62">
        <f>Normativy!$E$31</f>
        <v>38</v>
      </c>
      <c r="G38" s="44">
        <f t="shared" si="2"/>
        <v>16011.118732812341</v>
      </c>
    </row>
    <row r="39" spans="1:7" x14ac:dyDescent="0.2">
      <c r="A39" s="61">
        <v>44</v>
      </c>
      <c r="B39" s="70">
        <f>IF(A39&lt;Normativy!$E$10,Normativy!$F$10, IF(A39&lt;Normativy!$E$11,Normativy!$F$11+Normativy!$G$11*A39+Normativy!$H$11*A39^2,IF(A39&lt;Normativy!$E$12,Normativy!$F$12+Normativy!$G$12*A39+Normativy!$H$12*A39^2,Normativy!$F$13)))</f>
        <v>29.212214400000001</v>
      </c>
      <c r="C39" s="60">
        <f>Normativy!$C$10</f>
        <v>28620</v>
      </c>
      <c r="D39" s="60">
        <f t="shared" si="0"/>
        <v>11756.725981033469</v>
      </c>
      <c r="E39" s="60">
        <f t="shared" si="1"/>
        <v>4091.3406413996468</v>
      </c>
      <c r="F39" s="62">
        <f>Normativy!$E$31</f>
        <v>38</v>
      </c>
      <c r="G39" s="44">
        <f t="shared" si="2"/>
        <v>15886.066622433116</v>
      </c>
    </row>
    <row r="40" spans="1:7" x14ac:dyDescent="0.2">
      <c r="A40" s="61">
        <v>45</v>
      </c>
      <c r="B40" s="70">
        <f>IF(A40&lt;Normativy!$E$10,Normativy!$F$10, IF(A40&lt;Normativy!$E$11,Normativy!$F$11+Normativy!$G$11*A40+Normativy!$H$11*A40^2,IF(A40&lt;Normativy!$E$12,Normativy!$F$12+Normativy!$G$12*A40+Normativy!$H$12*A40^2,Normativy!$F$13)))</f>
        <v>29.437585000000006</v>
      </c>
      <c r="C40" s="60">
        <f>Normativy!$C$10</f>
        <v>28620</v>
      </c>
      <c r="D40" s="60">
        <f t="shared" si="0"/>
        <v>11666.717905018362</v>
      </c>
      <c r="E40" s="60">
        <f t="shared" si="1"/>
        <v>4060.0178309463899</v>
      </c>
      <c r="F40" s="62">
        <f>Normativy!$E$31</f>
        <v>38</v>
      </c>
      <c r="G40" s="44">
        <f t="shared" si="2"/>
        <v>15764.735735964752</v>
      </c>
    </row>
    <row r="41" spans="1:7" x14ac:dyDescent="0.2">
      <c r="A41" s="61">
        <v>46</v>
      </c>
      <c r="B41" s="70">
        <f>IF(A41&lt;Normativy!$E$10,Normativy!$F$10, IF(A41&lt;Normativy!$E$11,Normativy!$F$11+Normativy!$G$11*A41+Normativy!$H$11*A41^2,IF(A41&lt;Normativy!$E$12,Normativy!$F$12+Normativy!$G$12*A41+Normativy!$H$12*A41^2,Normativy!$F$13)))</f>
        <v>29.659626400000004</v>
      </c>
      <c r="C41" s="60">
        <f>Normativy!$C$10</f>
        <v>28620</v>
      </c>
      <c r="D41" s="60">
        <f t="shared" si="0"/>
        <v>11579.377142795027</v>
      </c>
      <c r="E41" s="60">
        <f t="shared" si="1"/>
        <v>4029.6232456926691</v>
      </c>
      <c r="F41" s="62">
        <f>Normativy!$E$31</f>
        <v>38</v>
      </c>
      <c r="G41" s="44">
        <f t="shared" si="2"/>
        <v>15647.000388487697</v>
      </c>
    </row>
    <row r="42" spans="1:7" x14ac:dyDescent="0.2">
      <c r="A42" s="61">
        <v>47</v>
      </c>
      <c r="B42" s="70">
        <f>IF(A42&lt;Normativy!$E$10,Normativy!$F$10, IF(A42&lt;Normativy!$E$11,Normativy!$F$11+Normativy!$G$11*A42+Normativy!$H$11*A42^2,IF(A42&lt;Normativy!$E$12,Normativy!$F$12+Normativy!$G$12*A42+Normativy!$H$12*A42^2,Normativy!$F$13)))</f>
        <v>29.878338600000006</v>
      </c>
      <c r="C42" s="60">
        <f>Normativy!$C$10</f>
        <v>28620</v>
      </c>
      <c r="D42" s="60">
        <f t="shared" si="0"/>
        <v>11494.615031908097</v>
      </c>
      <c r="E42" s="60">
        <f t="shared" si="1"/>
        <v>4000.1260311040173</v>
      </c>
      <c r="F42" s="62">
        <f>Normativy!$E$31</f>
        <v>38</v>
      </c>
      <c r="G42" s="44">
        <f t="shared" si="2"/>
        <v>15532.741063012114</v>
      </c>
    </row>
    <row r="43" spans="1:7" x14ac:dyDescent="0.2">
      <c r="A43" s="61">
        <v>48</v>
      </c>
      <c r="B43" s="70">
        <f>IF(A43&lt;Normativy!$E$10,Normativy!$F$10, IF(A43&lt;Normativy!$E$11,Normativy!$F$11+Normativy!$G$11*A43+Normativy!$H$11*A43^2,IF(A43&lt;Normativy!$E$12,Normativy!$F$12+Normativy!$G$12*A43+Normativy!$H$12*A43^2,Normativy!$F$13)))</f>
        <v>30.093721600000002</v>
      </c>
      <c r="C43" s="60">
        <f>Normativy!$C$10</f>
        <v>28620</v>
      </c>
      <c r="D43" s="60">
        <f t="shared" si="0"/>
        <v>11412.347218630479</v>
      </c>
      <c r="E43" s="60">
        <f t="shared" si="1"/>
        <v>3971.4968320834064</v>
      </c>
      <c r="F43" s="62">
        <f>Normativy!$E$31</f>
        <v>38</v>
      </c>
      <c r="G43" s="44">
        <f t="shared" si="2"/>
        <v>15421.844050713886</v>
      </c>
    </row>
    <row r="44" spans="1:7" x14ac:dyDescent="0.2">
      <c r="A44" s="61">
        <v>49</v>
      </c>
      <c r="B44" s="70">
        <f>IF(A44&lt;Normativy!$E$10,Normativy!$F$10, IF(A44&lt;Normativy!$E$11,Normativy!$F$11+Normativy!$G$11*A44+Normativy!$H$11*A44^2,IF(A44&lt;Normativy!$E$12,Normativy!$F$12+Normativy!$G$12*A44+Normativy!$H$12*A44^2,Normativy!$F$13)))</f>
        <v>30.305775400000002</v>
      </c>
      <c r="C44" s="60">
        <f>Normativy!$C$10</f>
        <v>28620</v>
      </c>
      <c r="D44" s="60">
        <f t="shared" si="0"/>
        <v>11332.49340982049</v>
      </c>
      <c r="E44" s="60">
        <f t="shared" si="1"/>
        <v>3943.7077066175302</v>
      </c>
      <c r="F44" s="62">
        <f>Normativy!$E$31</f>
        <v>38</v>
      </c>
      <c r="G44" s="44">
        <f t="shared" si="2"/>
        <v>15314.20111643802</v>
      </c>
    </row>
    <row r="45" spans="1:7" x14ac:dyDescent="0.2">
      <c r="A45" s="61">
        <v>50</v>
      </c>
      <c r="B45" s="70">
        <f>IF(A45&lt;Normativy!$E$10,Normativy!$F$10, IF(A45&lt;Normativy!$E$11,Normativy!$F$11+Normativy!$G$11*A45+Normativy!$H$11*A45^2,IF(A45&lt;Normativy!$E$12,Normativy!$F$12+Normativy!$G$12*A45+Normativy!$H$12*A45^2,Normativy!$F$13)))</f>
        <v>30.514500000000002</v>
      </c>
      <c r="C45" s="60">
        <f>Normativy!$C$10</f>
        <v>28620</v>
      </c>
      <c r="D45" s="60">
        <f t="shared" si="0"/>
        <v>11254.977142014452</v>
      </c>
      <c r="E45" s="60">
        <f t="shared" si="1"/>
        <v>3916.7320454210289</v>
      </c>
      <c r="F45" s="62">
        <f>Normativy!$E$31</f>
        <v>38</v>
      </c>
      <c r="G45" s="44">
        <f t="shared" si="2"/>
        <v>15209.709187435481</v>
      </c>
    </row>
    <row r="46" spans="1:7" x14ac:dyDescent="0.2">
      <c r="A46" s="61">
        <v>51</v>
      </c>
      <c r="B46" s="70">
        <f>IF(A46&lt;Normativy!$E$10,Normativy!$F$10, IF(A46&lt;Normativy!$E$11,Normativy!$F$11+Normativy!$G$11*A46+Normativy!$H$11*A46^2,IF(A46&lt;Normativy!$E$12,Normativy!$F$12+Normativy!$G$12*A46+Normativy!$H$12*A46^2,Normativy!$F$13)))</f>
        <v>30.719895400000002</v>
      </c>
      <c r="C46" s="60">
        <f>Normativy!$C$10</f>
        <v>28620</v>
      </c>
      <c r="D46" s="60">
        <f t="shared" si="0"/>
        <v>11179.725566383277</v>
      </c>
      <c r="E46" s="60">
        <f t="shared" si="1"/>
        <v>3890.5444971013799</v>
      </c>
      <c r="F46" s="62">
        <f>Normativy!$E$31</f>
        <v>38</v>
      </c>
      <c r="G46" s="44">
        <f t="shared" si="2"/>
        <v>15108.270063484657</v>
      </c>
    </row>
    <row r="47" spans="1:7" x14ac:dyDescent="0.2">
      <c r="A47" s="61">
        <v>52</v>
      </c>
      <c r="B47" s="70">
        <f>IF(A47&lt;Normativy!$E$10,Normativy!$F$10, IF(A47&lt;Normativy!$E$11,Normativy!$F$11+Normativy!$G$11*A47+Normativy!$H$11*A47^2,IF(A47&lt;Normativy!$E$12,Normativy!$F$12+Normativy!$G$12*A47+Normativy!$H$12*A47^2,Normativy!$F$13)))</f>
        <v>30.921961600000003</v>
      </c>
      <c r="C47" s="60">
        <f>Normativy!$C$10</f>
        <v>28620</v>
      </c>
      <c r="D47" s="60">
        <f t="shared" si="0"/>
        <v>11106.669248305385</v>
      </c>
      <c r="E47" s="60">
        <f t="shared" si="1"/>
        <v>3865.1208984102736</v>
      </c>
      <c r="F47" s="62">
        <f>Normativy!$E$31</f>
        <v>38</v>
      </c>
      <c r="G47" s="44">
        <f t="shared" si="2"/>
        <v>15009.790146715659</v>
      </c>
    </row>
    <row r="48" spans="1:7" x14ac:dyDescent="0.2">
      <c r="A48" s="61">
        <v>53</v>
      </c>
      <c r="B48" s="70">
        <f>IF(A48&lt;Normativy!$E$10,Normativy!$F$10, IF(A48&lt;Normativy!$E$11,Normativy!$F$11+Normativy!$G$11*A48+Normativy!$H$11*A48^2,IF(A48&lt;Normativy!$E$12,Normativy!$F$12+Normativy!$G$12*A48+Normativy!$H$12*A48^2,Normativy!$F$13)))</f>
        <v>31.120698600000001</v>
      </c>
      <c r="C48" s="60">
        <f>Normativy!$C$10</f>
        <v>28620</v>
      </c>
      <c r="D48" s="60">
        <f t="shared" si="0"/>
        <v>11035.741980419425</v>
      </c>
      <c r="E48" s="60">
        <f t="shared" si="1"/>
        <v>3840.4382091859597</v>
      </c>
      <c r="F48" s="62">
        <f>Normativy!$E$31</f>
        <v>38</v>
      </c>
      <c r="G48" s="44">
        <f t="shared" si="2"/>
        <v>14914.180189605384</v>
      </c>
    </row>
    <row r="49" spans="1:7" x14ac:dyDescent="0.2">
      <c r="A49" s="61">
        <v>54</v>
      </c>
      <c r="B49" s="70">
        <f>IF(A49&lt;Normativy!$E$10,Normativy!$F$10, IF(A49&lt;Normativy!$E$11,Normativy!$F$11+Normativy!$G$11*A49+Normativy!$H$11*A49^2,IF(A49&lt;Normativy!$E$12,Normativy!$F$12+Normativy!$G$12*A49+Normativy!$H$12*A49^2,Normativy!$F$13)))</f>
        <v>31.316106399999999</v>
      </c>
      <c r="C49" s="60">
        <f>Normativy!$C$10</f>
        <v>28620</v>
      </c>
      <c r="D49" s="60">
        <f t="shared" si="0"/>
        <v>10966.880608120555</v>
      </c>
      <c r="E49" s="60">
        <f t="shared" si="1"/>
        <v>3816.474451625953</v>
      </c>
      <c r="F49" s="62">
        <f>Normativy!$E$31</f>
        <v>38</v>
      </c>
      <c r="G49" s="44">
        <f t="shared" si="2"/>
        <v>14821.355059746507</v>
      </c>
    </row>
    <row r="50" spans="1:7" x14ac:dyDescent="0.2">
      <c r="A50" s="61">
        <v>55</v>
      </c>
      <c r="B50" s="70">
        <f>IF(A50&lt;Normativy!$E$10,Normativy!$F$10, IF(A50&lt;Normativy!$E$11,Normativy!$F$11+Normativy!$G$11*A50+Normativy!$H$11*A50^2,IF(A50&lt;Normativy!$E$12,Normativy!$F$12+Normativy!$G$12*A50+Normativy!$H$12*A50^2,Normativy!$F$13)))</f>
        <v>31.508184999999997</v>
      </c>
      <c r="C50" s="60">
        <f>Normativy!$C$10</f>
        <v>28620</v>
      </c>
      <c r="D50" s="60">
        <f t="shared" si="0"/>
        <v>10900.024866554517</v>
      </c>
      <c r="E50" s="60">
        <f t="shared" si="1"/>
        <v>3793.2086535609715</v>
      </c>
      <c r="F50" s="62">
        <f>Normativy!$E$31</f>
        <v>38</v>
      </c>
      <c r="G50" s="44">
        <f t="shared" si="2"/>
        <v>14731.233520115489</v>
      </c>
    </row>
    <row r="51" spans="1:7" x14ac:dyDescent="0.2">
      <c r="A51" s="61">
        <v>56</v>
      </c>
      <c r="B51" s="70">
        <f>IF(A51&lt;Normativy!$E$10,Normativy!$F$10, IF(A51&lt;Normativy!$E$11,Normativy!$F$11+Normativy!$G$11*A51+Normativy!$H$11*A51^2,IF(A51&lt;Normativy!$E$12,Normativy!$F$12+Normativy!$G$12*A51+Normativy!$H$12*A51^2,Normativy!$F$13)))</f>
        <v>31.696934399999996</v>
      </c>
      <c r="C51" s="60">
        <f>Normativy!$C$10</f>
        <v>28620</v>
      </c>
      <c r="D51" s="60">
        <f t="shared" si="0"/>
        <v>10835.117228245268</v>
      </c>
      <c r="E51" s="60">
        <f t="shared" si="1"/>
        <v>3770.6207954293532</v>
      </c>
      <c r="F51" s="62">
        <f>Normativy!$E$31</f>
        <v>38</v>
      </c>
      <c r="G51" s="44">
        <f t="shared" si="2"/>
        <v>14643.738023674621</v>
      </c>
    </row>
    <row r="52" spans="1:7" x14ac:dyDescent="0.2">
      <c r="A52" s="61">
        <v>57</v>
      </c>
      <c r="B52" s="70">
        <f>IF(A52&lt;Normativy!$E$10,Normativy!$F$10, IF(A52&lt;Normativy!$E$11,Normativy!$F$11+Normativy!$G$11*A52+Normativy!$H$11*A52^2,IF(A52&lt;Normativy!$E$12,Normativy!$F$12+Normativy!$G$12*A52+Normativy!$H$12*A52^2,Normativy!$F$13)))</f>
        <v>31.882354599999996</v>
      </c>
      <c r="C52" s="60">
        <f>Normativy!$C$10</f>
        <v>28620</v>
      </c>
      <c r="D52" s="60">
        <f t="shared" si="0"/>
        <v>10772.102760565871</v>
      </c>
      <c r="E52" s="60">
        <f t="shared" si="1"/>
        <v>3748.691760676923</v>
      </c>
      <c r="F52" s="62">
        <f>Normativy!$E$31</f>
        <v>38</v>
      </c>
      <c r="G52" s="44">
        <f t="shared" si="2"/>
        <v>14558.794521242795</v>
      </c>
    </row>
    <row r="53" spans="1:7" x14ac:dyDescent="0.2">
      <c r="A53" s="61">
        <v>58</v>
      </c>
      <c r="B53" s="70">
        <f>IF(A53&lt;Normativy!$E$10,Normativy!$F$10, IF(A53&lt;Normativy!$E$11,Normativy!$F$11+Normativy!$G$11*A53+Normativy!$H$11*A53^2,IF(A53&lt;Normativy!$E$12,Normativy!$F$12+Normativy!$G$12*A53+Normativy!$H$12*A53^2,Normativy!$F$13)))</f>
        <v>32.064445600000006</v>
      </c>
      <c r="C53" s="60">
        <f>Normativy!$C$10</f>
        <v>28620</v>
      </c>
      <c r="D53" s="60">
        <f t="shared" si="0"/>
        <v>10710.928992329122</v>
      </c>
      <c r="E53" s="60">
        <f t="shared" si="1"/>
        <v>3727.4032893305339</v>
      </c>
      <c r="F53" s="62">
        <f>Normativy!$E$31</f>
        <v>38</v>
      </c>
      <c r="G53" s="44">
        <f t="shared" si="2"/>
        <v>14476.332281659656</v>
      </c>
    </row>
    <row r="54" spans="1:7" x14ac:dyDescent="0.2">
      <c r="A54" s="61">
        <v>59</v>
      </c>
      <c r="B54" s="70">
        <f>IF(A54&lt;Normativy!$E$10,Normativy!$F$10, IF(A54&lt;Normativy!$E$11,Normativy!$F$11+Normativy!$G$11*A54+Normativy!$H$11*A54^2,IF(A54&lt;Normativy!$E$12,Normativy!$F$12+Normativy!$G$12*A54+Normativy!$H$12*A54^2,Normativy!$F$13)))</f>
        <v>32.243207400000003</v>
      </c>
      <c r="C54" s="60">
        <f>Normativy!$C$10</f>
        <v>28620</v>
      </c>
      <c r="D54" s="60">
        <f t="shared" si="0"/>
        <v>10651.54578883489</v>
      </c>
      <c r="E54" s="60">
        <f t="shared" si="1"/>
        <v>3706.7379345145414</v>
      </c>
      <c r="F54" s="62">
        <f>Normativy!$E$31</f>
        <v>38</v>
      </c>
      <c r="G54" s="44">
        <f t="shared" si="2"/>
        <v>14396.283723349432</v>
      </c>
    </row>
    <row r="55" spans="1:7" x14ac:dyDescent="0.2">
      <c r="A55" s="61">
        <v>60</v>
      </c>
      <c r="B55" s="70">
        <f>IF(A55&lt;Normativy!$E$10,Normativy!$F$10, IF(A55&lt;Normativy!$E$11,Normativy!$F$11+Normativy!$G$11*A55+Normativy!$H$11*A55^2,IF(A55&lt;Normativy!$E$12,Normativy!$F$12+Normativy!$G$12*A55+Normativy!$H$12*A55^2,Normativy!$F$13)))</f>
        <v>32.418640000000003</v>
      </c>
      <c r="C55" s="60">
        <f>Normativy!$C$10</f>
        <v>28620</v>
      </c>
      <c r="D55" s="60">
        <f t="shared" si="0"/>
        <v>10593.905234766171</v>
      </c>
      <c r="E55" s="60">
        <f t="shared" si="1"/>
        <v>3686.6790216986274</v>
      </c>
      <c r="F55" s="62">
        <f>Normativy!$E$31</f>
        <v>38</v>
      </c>
      <c r="G55" s="44">
        <f t="shared" si="2"/>
        <v>14318.584256464797</v>
      </c>
    </row>
    <row r="56" spans="1:7" x14ac:dyDescent="0.2">
      <c r="A56" s="61">
        <v>61</v>
      </c>
      <c r="B56" s="70">
        <f>IF(A56&lt;Normativy!$E$10,Normativy!$F$10, IF(A56&lt;Normativy!$E$11,Normativy!$F$11+Normativy!$G$11*A56+Normativy!$H$11*A56^2,IF(A56&lt;Normativy!$E$12,Normativy!$F$12+Normativy!$G$12*A56+Normativy!$H$12*A56^2,Normativy!$F$13)))</f>
        <v>32.641708800000004</v>
      </c>
      <c r="C56" s="60">
        <f>Normativy!$C$10</f>
        <v>28620</v>
      </c>
      <c r="D56" s="60">
        <f t="shared" si="0"/>
        <v>10521.507991640436</v>
      </c>
      <c r="E56" s="60">
        <f t="shared" si="1"/>
        <v>3661.4847810908714</v>
      </c>
      <c r="F56" s="62">
        <f>Normativy!$E$31</f>
        <v>38</v>
      </c>
      <c r="G56" s="44">
        <f t="shared" si="2"/>
        <v>14220.992772731308</v>
      </c>
    </row>
    <row r="57" spans="1:7" x14ac:dyDescent="0.2">
      <c r="A57" s="61">
        <v>62</v>
      </c>
      <c r="B57" s="70">
        <f>IF(A57&lt;Normativy!$E$10,Normativy!$F$10, IF(A57&lt;Normativy!$E$11,Normativy!$F$11+Normativy!$G$11*A57+Normativy!$H$11*A57^2,IF(A57&lt;Normativy!$E$12,Normativy!$F$12+Normativy!$G$12*A57+Normativy!$H$12*A57^2,Normativy!$F$13)))</f>
        <v>32.769563199999993</v>
      </c>
      <c r="C57" s="60">
        <f>Normativy!$C$10</f>
        <v>28620</v>
      </c>
      <c r="D57" s="60">
        <f t="shared" si="0"/>
        <v>10480.457060227158</v>
      </c>
      <c r="E57" s="60">
        <f t="shared" si="1"/>
        <v>3647.1990569590507</v>
      </c>
      <c r="F57" s="62">
        <f>Normativy!$E$31</f>
        <v>38</v>
      </c>
      <c r="G57" s="44">
        <f t="shared" si="2"/>
        <v>14165.656117186209</v>
      </c>
    </row>
    <row r="58" spans="1:7" x14ac:dyDescent="0.2">
      <c r="A58" s="61">
        <v>63</v>
      </c>
      <c r="B58" s="70">
        <f>IF(A58&lt;Normativy!$E$10,Normativy!$F$10, IF(A58&lt;Normativy!$E$11,Normativy!$F$11+Normativy!$G$11*A58+Normativy!$H$11*A58^2,IF(A58&lt;Normativy!$E$12,Normativy!$F$12+Normativy!$G$12*A58+Normativy!$H$12*A58^2,Normativy!$F$13)))</f>
        <v>32.8964432</v>
      </c>
      <c r="C58" s="60">
        <f>Normativy!$C$10</f>
        <v>28620</v>
      </c>
      <c r="D58" s="60">
        <f t="shared" si="0"/>
        <v>10440.034441170224</v>
      </c>
      <c r="E58" s="60">
        <f t="shared" si="1"/>
        <v>3633.1319855272377</v>
      </c>
      <c r="F58" s="62">
        <f>Normativy!$E$31</f>
        <v>38</v>
      </c>
      <c r="G58" s="44">
        <f t="shared" si="2"/>
        <v>14111.166426697462</v>
      </c>
    </row>
    <row r="59" spans="1:7" x14ac:dyDescent="0.2">
      <c r="A59" s="61">
        <v>64</v>
      </c>
      <c r="B59" s="70">
        <f>IF(A59&lt;Normativy!$E$10,Normativy!$F$10, IF(A59&lt;Normativy!$E$11,Normativy!$F$11+Normativy!$G$11*A59+Normativy!$H$11*A59^2,IF(A59&lt;Normativy!$E$12,Normativy!$F$12+Normativy!$G$12*A59+Normativy!$H$12*A59^2,Normativy!$F$13)))</f>
        <v>33.022348800000003</v>
      </c>
      <c r="C59" s="60">
        <f>Normativy!$C$10</f>
        <v>28620</v>
      </c>
      <c r="D59" s="60">
        <f t="shared" si="0"/>
        <v>10400.229313791269</v>
      </c>
      <c r="E59" s="60">
        <f t="shared" si="1"/>
        <v>3619.2798011993614</v>
      </c>
      <c r="F59" s="62">
        <f>Normativy!$E$31</f>
        <v>38</v>
      </c>
      <c r="G59" s="44">
        <f t="shared" si="2"/>
        <v>14057.509114990631</v>
      </c>
    </row>
    <row r="60" spans="1:7" x14ac:dyDescent="0.2">
      <c r="A60" s="61">
        <v>65</v>
      </c>
      <c r="B60" s="70">
        <f>IF(A60&lt;Normativy!$E$10,Normativy!$F$10, IF(A60&lt;Normativy!$E$11,Normativy!$F$11+Normativy!$G$11*A60+Normativy!$H$11*A60^2,IF(A60&lt;Normativy!$E$12,Normativy!$F$12+Normativy!$G$12*A60+Normativy!$H$12*A60^2,Normativy!$F$13)))</f>
        <v>33.147280000000002</v>
      </c>
      <c r="C60" s="60">
        <f>Normativy!$C$10</f>
        <v>28620</v>
      </c>
      <c r="D60" s="60">
        <f t="shared" si="0"/>
        <v>10361.031131362815</v>
      </c>
      <c r="E60" s="60">
        <f t="shared" si="1"/>
        <v>3605.6388337142594</v>
      </c>
      <c r="F60" s="62">
        <f>Normativy!$E$31</f>
        <v>38</v>
      </c>
      <c r="G60" s="44">
        <f t="shared" si="2"/>
        <v>14004.669965077075</v>
      </c>
    </row>
    <row r="61" spans="1:7" x14ac:dyDescent="0.2">
      <c r="A61" s="61">
        <v>66</v>
      </c>
      <c r="B61" s="70">
        <f>IF(A61&lt;Normativy!$E$10,Normativy!$F$10, IF(A61&lt;Normativy!$E$11,Normativy!$F$11+Normativy!$G$11*A61+Normativy!$H$11*A61^2,IF(A61&lt;Normativy!$E$12,Normativy!$F$12+Normativy!$G$12*A61+Normativy!$H$12*A61^2,Normativy!$F$13)))</f>
        <v>33.271236799999997</v>
      </c>
      <c r="C61" s="60">
        <f>Normativy!$C$10</f>
        <v>28620</v>
      </c>
      <c r="D61" s="60">
        <f t="shared" si="0"/>
        <v>10322.429612836035</v>
      </c>
      <c r="E61" s="60">
        <f t="shared" si="1"/>
        <v>3592.2055052669398</v>
      </c>
      <c r="F61" s="62">
        <f>Normativy!$E$31</f>
        <v>38</v>
      </c>
      <c r="G61" s="44">
        <f t="shared" si="2"/>
        <v>13952.635118102975</v>
      </c>
    </row>
    <row r="62" spans="1:7" x14ac:dyDescent="0.2">
      <c r="A62" s="61">
        <v>67</v>
      </c>
      <c r="B62" s="70">
        <f>IF(A62&lt;Normativy!$E$10,Normativy!$F$10, IF(A62&lt;Normativy!$E$11,Normativy!$F$11+Normativy!$G$11*A62+Normativy!$H$11*A62^2,IF(A62&lt;Normativy!$E$12,Normativy!$F$12+Normativy!$G$12*A62+Normativy!$H$12*A62^2,Normativy!$F$13)))</f>
        <v>33.394219200000002</v>
      </c>
      <c r="C62" s="60">
        <f>Normativy!$C$10</f>
        <v>28620</v>
      </c>
      <c r="D62" s="60">
        <f t="shared" si="0"/>
        <v>10284.414734871238</v>
      </c>
      <c r="E62" s="60">
        <f t="shared" si="1"/>
        <v>3578.9763277351904</v>
      </c>
      <c r="F62" s="62">
        <f>Normativy!$E$31</f>
        <v>38</v>
      </c>
      <c r="G62" s="44">
        <f t="shared" si="2"/>
        <v>13901.391062606428</v>
      </c>
    </row>
    <row r="63" spans="1:7" x14ac:dyDescent="0.2">
      <c r="A63" s="61">
        <v>68</v>
      </c>
      <c r="B63" s="70">
        <f>IF(A63&lt;Normativy!$E$10,Normativy!$F$10, IF(A63&lt;Normativy!$E$11,Normativy!$F$11+Normativy!$G$11*A63+Normativy!$H$11*A63^2,IF(A63&lt;Normativy!$E$12,Normativy!$F$12+Normativy!$G$12*A63+Normativy!$H$12*A63^2,Normativy!$F$13)))</f>
        <v>33.516227200000003</v>
      </c>
      <c r="C63" s="60">
        <f>Normativy!$C$10</f>
        <v>28620</v>
      </c>
      <c r="D63" s="60">
        <f t="shared" si="0"/>
        <v>10246.976724158259</v>
      </c>
      <c r="E63" s="60">
        <f t="shared" si="1"/>
        <v>3565.9479000070742</v>
      </c>
      <c r="F63" s="62">
        <f>Normativy!$E$31</f>
        <v>38</v>
      </c>
      <c r="G63" s="44">
        <f t="shared" si="2"/>
        <v>13850.924624165335</v>
      </c>
    </row>
    <row r="64" spans="1:7" x14ac:dyDescent="0.2">
      <c r="A64" s="61">
        <v>69</v>
      </c>
      <c r="B64" s="70">
        <f>IF(A64&lt;Normativy!$E$10,Normativy!$F$10, IF(A64&lt;Normativy!$E$11,Normativy!$F$11+Normativy!$G$11*A64+Normativy!$H$11*A64^2,IF(A64&lt;Normativy!$E$12,Normativy!$F$12+Normativy!$G$12*A64+Normativy!$H$12*A64^2,Normativy!$F$13)))</f>
        <v>33.6372608</v>
      </c>
      <c r="C64" s="60">
        <f>Normativy!$C$10</f>
        <v>28620</v>
      </c>
      <c r="D64" s="60">
        <f t="shared" si="0"/>
        <v>10210.10605001463</v>
      </c>
      <c r="E64" s="60">
        <f t="shared" si="1"/>
        <v>3553.1169054050911</v>
      </c>
      <c r="F64" s="62">
        <f>Normativy!$E$31</f>
        <v>38</v>
      </c>
      <c r="G64" s="44">
        <f t="shared" si="2"/>
        <v>13801.222955419722</v>
      </c>
    </row>
    <row r="65" spans="1:7" x14ac:dyDescent="0.2">
      <c r="A65" s="61">
        <v>70</v>
      </c>
      <c r="B65" s="70">
        <f>IF(A65&lt;Normativy!$E$10,Normativy!$F$10, IF(A65&lt;Normativy!$E$11,Normativy!$F$11+Normativy!$G$11*A65+Normativy!$H$11*A65^2,IF(A65&lt;Normativy!$E$12,Normativy!$F$12+Normativy!$G$12*A65+Normativy!$H$12*A65^2,Normativy!$F$13)))</f>
        <v>33.75732</v>
      </c>
      <c r="C65" s="60">
        <f>Normativy!$C$10</f>
        <v>28620</v>
      </c>
      <c r="D65" s="60">
        <f t="shared" si="0"/>
        <v>10173.793417249948</v>
      </c>
      <c r="E65" s="60">
        <f t="shared" si="1"/>
        <v>3540.4801092029816</v>
      </c>
      <c r="F65" s="62">
        <f>Normativy!$E$31</f>
        <v>38</v>
      </c>
      <c r="G65" s="44">
        <f t="shared" si="2"/>
        <v>13752.273526452929</v>
      </c>
    </row>
    <row r="66" spans="1:7" x14ac:dyDescent="0.2">
      <c r="A66" s="61">
        <v>71</v>
      </c>
      <c r="B66" s="70">
        <f>IF(A66&lt;Normativy!$E$10,Normativy!$F$10, IF(A66&lt;Normativy!$E$11,Normativy!$F$11+Normativy!$G$11*A66+Normativy!$H$11*A66^2,IF(A66&lt;Normativy!$E$12,Normativy!$F$12+Normativy!$G$12*A66+Normativy!$H$12*A66^2,Normativy!$F$13)))</f>
        <v>33.876404800000003</v>
      </c>
      <c r="C66" s="60">
        <f>Normativy!$C$10</f>
        <v>28620</v>
      </c>
      <c r="D66" s="60">
        <f t="shared" si="0"/>
        <v>10138.029759285435</v>
      </c>
      <c r="E66" s="60">
        <f t="shared" si="1"/>
        <v>3528.034356231331</v>
      </c>
      <c r="F66" s="62">
        <f>Normativy!$E$31</f>
        <v>38</v>
      </c>
      <c r="G66" s="44">
        <f t="shared" si="2"/>
        <v>13704.064115516765</v>
      </c>
    </row>
    <row r="67" spans="1:7" x14ac:dyDescent="0.2">
      <c r="A67" s="61">
        <v>72</v>
      </c>
      <c r="B67" s="70">
        <f>IF(A67&lt;Normativy!$E$10,Normativy!$F$10, IF(A67&lt;Normativy!$E$11,Normativy!$F$11+Normativy!$G$11*A67+Normativy!$H$11*A67^2,IF(A67&lt;Normativy!$E$12,Normativy!$F$12+Normativy!$G$12*A67+Normativy!$H$12*A67^2,Normativy!$F$13)))</f>
        <v>33.994515200000002</v>
      </c>
      <c r="C67" s="60">
        <f>Normativy!$C$10</f>
        <v>28620</v>
      </c>
      <c r="D67" s="60">
        <f t="shared" si="0"/>
        <v>10102.806231518194</v>
      </c>
      <c r="E67" s="60">
        <f t="shared" si="1"/>
        <v>3515.7765685683312</v>
      </c>
      <c r="F67" s="62">
        <f>Normativy!$E$31</f>
        <v>38</v>
      </c>
      <c r="G67" s="44">
        <f t="shared" si="2"/>
        <v>13656.582800086526</v>
      </c>
    </row>
    <row r="68" spans="1:7" x14ac:dyDescent="0.2">
      <c r="A68" s="61">
        <v>73</v>
      </c>
      <c r="B68" s="70">
        <f>IF(A68&lt;Normativy!$E$10,Normativy!$F$10, IF(A68&lt;Normativy!$E$11,Normativy!$F$11+Normativy!$G$11*A68+Normativy!$H$11*A68^2,IF(A68&lt;Normativy!$E$12,Normativy!$F$12+Normativy!$G$12*A68+Normativy!$H$12*A68^2,Normativy!$F$13)))</f>
        <v>34.111651199999997</v>
      </c>
      <c r="C68" s="60">
        <f>Normativy!$C$10</f>
        <v>28620</v>
      </c>
      <c r="D68" s="60">
        <f t="shared" si="0"/>
        <v>10068.114204920108</v>
      </c>
      <c r="E68" s="60">
        <f t="shared" si="1"/>
        <v>3503.7037433121973</v>
      </c>
      <c r="F68" s="62">
        <f>Normativy!$E$31</f>
        <v>38</v>
      </c>
      <c r="G68" s="44">
        <f t="shared" si="2"/>
        <v>13609.817948232305</v>
      </c>
    </row>
    <row r="69" spans="1:7" x14ac:dyDescent="0.2">
      <c r="A69" s="61">
        <v>74</v>
      </c>
      <c r="B69" s="70">
        <f>IF(A69&lt;Normativy!$E$10,Normativy!$F$10, IF(A69&lt;Normativy!$E$11,Normativy!$F$11+Normativy!$G$11*A69+Normativy!$H$11*A69^2,IF(A69&lt;Normativy!$E$12,Normativy!$F$12+Normativy!$G$12*A69+Normativy!$H$12*A69^2,Normativy!$F$13)))</f>
        <v>34.227812799999995</v>
      </c>
      <c r="C69" s="60">
        <f>Normativy!$C$10</f>
        <v>28620</v>
      </c>
      <c r="D69" s="60">
        <f t="shared" si="0"/>
        <v>10033.945259861888</v>
      </c>
      <c r="E69" s="60">
        <f t="shared" si="1"/>
        <v>3491.8129504319368</v>
      </c>
      <c r="F69" s="62">
        <f>Normativy!$E$31</f>
        <v>38</v>
      </c>
      <c r="G69" s="44">
        <f t="shared" si="2"/>
        <v>13563.758210293825</v>
      </c>
    </row>
    <row r="70" spans="1:7" x14ac:dyDescent="0.2">
      <c r="A70" s="61">
        <v>75</v>
      </c>
      <c r="B70" s="70">
        <f>IF(A70&lt;Normativy!$E$10,Normativy!$F$10, IF(A70&lt;Normativy!$E$11,Normativy!$F$11+Normativy!$G$11*A70+Normativy!$H$11*A70^2,IF(A70&lt;Normativy!$E$12,Normativy!$F$12+Normativy!$G$12*A70+Normativy!$H$12*A70^2,Normativy!$F$13)))</f>
        <v>34.343000000000004</v>
      </c>
      <c r="C70" s="60">
        <f>Normativy!$C$10</f>
        <v>28620</v>
      </c>
      <c r="D70" s="60">
        <f t="shared" ref="D70:D133" si="3">C70/B70*12</f>
        <v>10000.291180153159</v>
      </c>
      <c r="E70" s="60">
        <f t="shared" si="1"/>
        <v>3480.1013306932991</v>
      </c>
      <c r="F70" s="62">
        <f>Normativy!$E$31</f>
        <v>38</v>
      </c>
      <c r="G70" s="44">
        <f t="shared" si="2"/>
        <v>13518.392510846457</v>
      </c>
    </row>
    <row r="71" spans="1:7" x14ac:dyDescent="0.2">
      <c r="A71" s="61">
        <v>76</v>
      </c>
      <c r="B71" s="70">
        <f>IF(A71&lt;Normativy!$E$10,Normativy!$F$10, IF(A71&lt;Normativy!$E$11,Normativy!$F$11+Normativy!$G$11*A71+Normativy!$H$11*A71^2,IF(A71&lt;Normativy!$E$12,Normativy!$F$12+Normativy!$G$12*A71+Normativy!$H$12*A71^2,Normativy!$F$13)))</f>
        <v>34.457212800000008</v>
      </c>
      <c r="C71" s="60">
        <f>Normativy!$C$10</f>
        <v>28620</v>
      </c>
      <c r="D71" s="60">
        <f t="shared" si="3"/>
        <v>9967.1439472898965</v>
      </c>
      <c r="E71" s="60">
        <f t="shared" ref="E71:E134" si="4">D71*0.348</f>
        <v>3468.5660936568838</v>
      </c>
      <c r="F71" s="62">
        <f>Normativy!$E$31</f>
        <v>38</v>
      </c>
      <c r="G71" s="44">
        <f t="shared" ref="G71:G134" si="5">D71+E71+F71</f>
        <v>13473.71004094678</v>
      </c>
    </row>
    <row r="72" spans="1:7" x14ac:dyDescent="0.2">
      <c r="A72" s="61">
        <v>77</v>
      </c>
      <c r="B72" s="70">
        <f>IF(A72&lt;Normativy!$E$10,Normativy!$F$10, IF(A72&lt;Normativy!$E$11,Normativy!$F$11+Normativy!$G$11*A72+Normativy!$H$11*A72^2,IF(A72&lt;Normativy!$E$12,Normativy!$F$12+Normativy!$G$12*A72+Normativy!$H$12*A72^2,Normativy!$F$13)))</f>
        <v>34.570451200000001</v>
      </c>
      <c r="C72" s="60">
        <f>Normativy!$C$10</f>
        <v>28620</v>
      </c>
      <c r="D72" s="60">
        <f t="shared" si="3"/>
        <v>9934.4957349009073</v>
      </c>
      <c r="E72" s="60">
        <f t="shared" si="4"/>
        <v>3457.2045157455154</v>
      </c>
      <c r="F72" s="62">
        <f>Normativy!$E$31</f>
        <v>38</v>
      </c>
      <c r="G72" s="44">
        <f t="shared" si="5"/>
        <v>13429.700250646423</v>
      </c>
    </row>
    <row r="73" spans="1:7" x14ac:dyDescent="0.2">
      <c r="A73" s="61">
        <v>78</v>
      </c>
      <c r="B73" s="70">
        <f>IF(A73&lt;Normativy!$E$10,Normativy!$F$10, IF(A73&lt;Normativy!$E$11,Normativy!$F$11+Normativy!$G$11*A73+Normativy!$H$11*A73^2,IF(A73&lt;Normativy!$E$12,Normativy!$F$12+Normativy!$G$12*A73+Normativy!$H$12*A73^2,Normativy!$F$13)))</f>
        <v>34.682715199999997</v>
      </c>
      <c r="C73" s="60">
        <f>Normativy!$C$10</f>
        <v>28620</v>
      </c>
      <c r="D73" s="60">
        <f t="shared" si="3"/>
        <v>9902.3389033855128</v>
      </c>
      <c r="E73" s="60">
        <f t="shared" si="4"/>
        <v>3446.0139383781584</v>
      </c>
      <c r="F73" s="62">
        <f>Normativy!$E$31</f>
        <v>38</v>
      </c>
      <c r="G73" s="44">
        <f t="shared" si="5"/>
        <v>13386.352841763672</v>
      </c>
    </row>
    <row r="74" spans="1:7" x14ac:dyDescent="0.2">
      <c r="A74" s="61">
        <v>79</v>
      </c>
      <c r="B74" s="70">
        <f>IF(A74&lt;Normativy!$E$10,Normativy!$F$10, IF(A74&lt;Normativy!$E$11,Normativy!$F$11+Normativy!$G$11*A74+Normativy!$H$11*A74^2,IF(A74&lt;Normativy!$E$12,Normativy!$F$12+Normativy!$G$12*A74+Normativy!$H$12*A74^2,Normativy!$F$13)))</f>
        <v>34.794004800000003</v>
      </c>
      <c r="C74" s="60">
        <f>Normativy!$C$10</f>
        <v>28620</v>
      </c>
      <c r="D74" s="60">
        <f t="shared" si="3"/>
        <v>9870.6659947348162</v>
      </c>
      <c r="E74" s="60">
        <f t="shared" si="4"/>
        <v>3434.9917661677159</v>
      </c>
      <c r="F74" s="62">
        <f>Normativy!$E$31</f>
        <v>38</v>
      </c>
      <c r="G74" s="44">
        <f t="shared" si="5"/>
        <v>13343.657760902532</v>
      </c>
    </row>
    <row r="75" spans="1:7" x14ac:dyDescent="0.2">
      <c r="A75" s="61">
        <v>80</v>
      </c>
      <c r="B75" s="70">
        <f>IF(A75&lt;Normativy!$E$10,Normativy!$F$10, IF(A75&lt;Normativy!$E$11,Normativy!$F$11+Normativy!$G$11*A75+Normativy!$H$11*A75^2,IF(A75&lt;Normativy!$E$12,Normativy!$F$12+Normativy!$G$12*A75+Normativy!$H$12*A75^2,Normativy!$F$13)))</f>
        <v>34.904320000000006</v>
      </c>
      <c r="C75" s="60">
        <f>Normativy!$C$10</f>
        <v>28620</v>
      </c>
      <c r="D75" s="60">
        <f t="shared" si="3"/>
        <v>9839.4697275294275</v>
      </c>
      <c r="E75" s="60">
        <f t="shared" si="4"/>
        <v>3424.1354651802403</v>
      </c>
      <c r="F75" s="62">
        <f>Normativy!$E$31</f>
        <v>38</v>
      </c>
      <c r="G75" s="44">
        <f t="shared" si="5"/>
        <v>13301.605192709667</v>
      </c>
    </row>
    <row r="76" spans="1:7" x14ac:dyDescent="0.2">
      <c r="A76" s="61">
        <v>81</v>
      </c>
      <c r="B76" s="70">
        <f>IF(A76&lt;Normativy!$E$10,Normativy!$F$10, IF(A76&lt;Normativy!$E$11,Normativy!$F$11+Normativy!$G$11*A76+Normativy!$H$11*A76^2,IF(A76&lt;Normativy!$E$12,Normativy!$F$12+Normativy!$G$12*A76+Normativy!$H$12*A76^2,Normativy!$F$13)))</f>
        <v>35.013660800000004</v>
      </c>
      <c r="C76" s="60">
        <f>Normativy!$C$10</f>
        <v>28620</v>
      </c>
      <c r="D76" s="60">
        <f t="shared" si="3"/>
        <v>9808.7429921066687</v>
      </c>
      <c r="E76" s="60">
        <f t="shared" si="4"/>
        <v>3413.4425612531204</v>
      </c>
      <c r="F76" s="62">
        <f>Normativy!$E$31</f>
        <v>38</v>
      </c>
      <c r="G76" s="44">
        <f t="shared" si="5"/>
        <v>13260.185553359788</v>
      </c>
    </row>
    <row r="77" spans="1:7" x14ac:dyDescent="0.2">
      <c r="A77" s="61">
        <v>82</v>
      </c>
      <c r="B77" s="70">
        <f>IF(A77&lt;Normativy!$E$10,Normativy!$F$10, IF(A77&lt;Normativy!$E$11,Normativy!$F$11+Normativy!$G$11*A77+Normativy!$H$11*A77^2,IF(A77&lt;Normativy!$E$12,Normativy!$F$12+Normativy!$G$12*A77+Normativy!$H$12*A77^2,Normativy!$F$13)))</f>
        <v>35.122027199999998</v>
      </c>
      <c r="C77" s="60">
        <f>Normativy!$C$10</f>
        <v>28620</v>
      </c>
      <c r="D77" s="60">
        <f t="shared" si="3"/>
        <v>9778.4788458907642</v>
      </c>
      <c r="E77" s="60">
        <f t="shared" si="4"/>
        <v>3402.9106383699859</v>
      </c>
      <c r="F77" s="62">
        <f>Normativy!$E$31</f>
        <v>38</v>
      </c>
      <c r="G77" s="44">
        <f t="shared" si="5"/>
        <v>13219.38948426075</v>
      </c>
    </row>
    <row r="78" spans="1:7" x14ac:dyDescent="0.2">
      <c r="A78" s="61">
        <v>83</v>
      </c>
      <c r="B78" s="70">
        <f>IF(A78&lt;Normativy!$E$10,Normativy!$F$10, IF(A78&lt;Normativy!$E$11,Normativy!$F$11+Normativy!$G$11*A78+Normativy!$H$11*A78^2,IF(A78&lt;Normativy!$E$12,Normativy!$F$12+Normativy!$G$12*A78+Normativy!$H$12*A78^2,Normativy!$F$13)))</f>
        <v>35.229419200000002</v>
      </c>
      <c r="C78" s="60">
        <f>Normativy!$C$10</f>
        <v>28620</v>
      </c>
      <c r="D78" s="60">
        <f t="shared" si="3"/>
        <v>9748.6705088796916</v>
      </c>
      <c r="E78" s="60">
        <f t="shared" si="4"/>
        <v>3392.5373370901325</v>
      </c>
      <c r="F78" s="62">
        <f>Normativy!$E$31</f>
        <v>38</v>
      </c>
      <c r="G78" s="44">
        <f t="shared" si="5"/>
        <v>13179.207845969824</v>
      </c>
    </row>
    <row r="79" spans="1:7" x14ac:dyDescent="0.2">
      <c r="A79" s="61">
        <v>84</v>
      </c>
      <c r="B79" s="70">
        <f>IF(A79&lt;Normativy!$E$10,Normativy!$F$10, IF(A79&lt;Normativy!$E$11,Normativy!$F$11+Normativy!$G$11*A79+Normativy!$H$11*A79^2,IF(A79&lt;Normativy!$E$12,Normativy!$F$12+Normativy!$G$12*A79+Normativy!$H$12*A79^2,Normativy!$F$13)))</f>
        <v>35.335836799999996</v>
      </c>
      <c r="C79" s="60">
        <f>Normativy!$C$10</f>
        <v>28620</v>
      </c>
      <c r="D79" s="60">
        <f t="shared" si="3"/>
        <v>9719.3113592827103</v>
      </c>
      <c r="E79" s="60">
        <f t="shared" si="4"/>
        <v>3382.3203530303831</v>
      </c>
      <c r="F79" s="62">
        <f>Normativy!$E$31</f>
        <v>38</v>
      </c>
      <c r="G79" s="44">
        <f t="shared" si="5"/>
        <v>13139.631712313094</v>
      </c>
    </row>
    <row r="80" spans="1:7" x14ac:dyDescent="0.2">
      <c r="A80" s="61">
        <v>85</v>
      </c>
      <c r="B80" s="70">
        <f>IF(A80&lt;Normativy!$E$10,Normativy!$F$10, IF(A80&lt;Normativy!$E$11,Normativy!$F$11+Normativy!$G$11*A80+Normativy!$H$11*A80^2,IF(A80&lt;Normativy!$E$12,Normativy!$F$12+Normativy!$G$12*A80+Normativy!$H$12*A80^2,Normativy!$F$13)))</f>
        <v>35.441279999999999</v>
      </c>
      <c r="C80" s="60">
        <f>Normativy!$C$10</f>
        <v>28620</v>
      </c>
      <c r="D80" s="60">
        <f t="shared" si="3"/>
        <v>9690.3949293027799</v>
      </c>
      <c r="E80" s="60">
        <f t="shared" si="4"/>
        <v>3372.2574353973673</v>
      </c>
      <c r="F80" s="62">
        <f>Normativy!$E$31</f>
        <v>38</v>
      </c>
      <c r="G80" s="44">
        <f t="shared" si="5"/>
        <v>13100.652364700147</v>
      </c>
    </row>
    <row r="81" spans="1:7" x14ac:dyDescent="0.2">
      <c r="A81" s="61">
        <v>86</v>
      </c>
      <c r="B81" s="70">
        <f>IF(A81&lt;Normativy!$E$10,Normativy!$F$10, IF(A81&lt;Normativy!$E$11,Normativy!$F$11+Normativy!$G$11*A81+Normativy!$H$11*A81^2,IF(A81&lt;Normativy!$E$12,Normativy!$F$12+Normativy!$G$12*A81+Normativy!$H$12*A81^2,Normativy!$F$13)))</f>
        <v>35.545748799999998</v>
      </c>
      <c r="C81" s="60">
        <f>Normativy!$C$10</f>
        <v>28620</v>
      </c>
      <c r="D81" s="60">
        <f t="shared" si="3"/>
        <v>9661.914901058437</v>
      </c>
      <c r="E81" s="60">
        <f t="shared" si="4"/>
        <v>3362.3463855683358</v>
      </c>
      <c r="F81" s="62">
        <f>Normativy!$E$31</f>
        <v>38</v>
      </c>
      <c r="G81" s="44">
        <f t="shared" si="5"/>
        <v>13062.261286626774</v>
      </c>
    </row>
    <row r="82" spans="1:7" x14ac:dyDescent="0.2">
      <c r="A82" s="61">
        <v>87</v>
      </c>
      <c r="B82" s="70">
        <f>IF(A82&lt;Normativy!$E$10,Normativy!$F$10, IF(A82&lt;Normativy!$E$11,Normativy!$F$11+Normativy!$G$11*A82+Normativy!$H$11*A82^2,IF(A82&lt;Normativy!$E$12,Normativy!$F$12+Normativy!$G$12*A82+Normativy!$H$12*A82^2,Normativy!$F$13)))</f>
        <v>35.649243200000001</v>
      </c>
      <c r="C82" s="60">
        <f>Normativy!$C$10</f>
        <v>28620</v>
      </c>
      <c r="D82" s="60">
        <f t="shared" si="3"/>
        <v>9633.865102639822</v>
      </c>
      <c r="E82" s="60">
        <f t="shared" si="4"/>
        <v>3352.5850557186577</v>
      </c>
      <c r="F82" s="62">
        <f>Normativy!$E$31</f>
        <v>38</v>
      </c>
      <c r="G82" s="44">
        <f t="shared" si="5"/>
        <v>13024.450158358479</v>
      </c>
    </row>
    <row r="83" spans="1:7" x14ac:dyDescent="0.2">
      <c r="A83" s="61">
        <v>88</v>
      </c>
      <c r="B83" s="70">
        <f>IF(A83&lt;Normativy!$E$10,Normativy!$F$10, IF(A83&lt;Normativy!$E$11,Normativy!$F$11+Normativy!$G$11*A83+Normativy!$H$11*A83^2,IF(A83&lt;Normativy!$E$12,Normativy!$F$12+Normativy!$G$12*A83+Normativy!$H$12*A83^2,Normativy!$F$13)))</f>
        <v>35.751763200000006</v>
      </c>
      <c r="C83" s="60">
        <f>Normativy!$C$10</f>
        <v>28620</v>
      </c>
      <c r="D83" s="60">
        <f t="shared" si="3"/>
        <v>9606.2395042938733</v>
      </c>
      <c r="E83" s="60">
        <f t="shared" si="4"/>
        <v>3342.9713474942678</v>
      </c>
      <c r="F83" s="62">
        <f>Normativy!$E$31</f>
        <v>38</v>
      </c>
      <c r="G83" s="44">
        <f t="shared" si="5"/>
        <v>12987.210851788141</v>
      </c>
    </row>
    <row r="84" spans="1:7" x14ac:dyDescent="0.2">
      <c r="A84" s="61">
        <v>89</v>
      </c>
      <c r="B84" s="70">
        <f>IF(A84&lt;Normativy!$E$10,Normativy!$F$10, IF(A84&lt;Normativy!$E$11,Normativy!$F$11+Normativy!$G$11*A84+Normativy!$H$11*A84^2,IF(A84&lt;Normativy!$E$12,Normativy!$F$12+Normativy!$G$12*A84+Normativy!$H$12*A84^2,Normativy!$F$13)))</f>
        <v>35.853308800000001</v>
      </c>
      <c r="C84" s="60">
        <f>Normativy!$C$10</f>
        <v>28620</v>
      </c>
      <c r="D84" s="60">
        <f t="shared" si="3"/>
        <v>9579.032214733832</v>
      </c>
      <c r="E84" s="60">
        <f t="shared" si="4"/>
        <v>3333.5032107273732</v>
      </c>
      <c r="F84" s="62">
        <f>Normativy!$E$31</f>
        <v>38</v>
      </c>
      <c r="G84" s="44">
        <f t="shared" si="5"/>
        <v>12950.535425461205</v>
      </c>
    </row>
    <row r="85" spans="1:7" x14ac:dyDescent="0.2">
      <c r="A85" s="61">
        <v>90</v>
      </c>
      <c r="B85" s="70">
        <f>IF(A85&lt;Normativy!$E$10,Normativy!$F$10, IF(A85&lt;Normativy!$E$11,Normativy!$F$11+Normativy!$G$11*A85+Normativy!$H$11*A85^2,IF(A85&lt;Normativy!$E$12,Normativy!$F$12+Normativy!$G$12*A85+Normativy!$H$12*A85^2,Normativy!$F$13)))</f>
        <v>35.953879999999998</v>
      </c>
      <c r="C85" s="60">
        <f>Normativy!$C$10</f>
        <v>28620</v>
      </c>
      <c r="D85" s="60">
        <f t="shared" si="3"/>
        <v>9552.2374775684839</v>
      </c>
      <c r="E85" s="60">
        <f t="shared" si="4"/>
        <v>3324.1786421938323</v>
      </c>
      <c r="F85" s="62">
        <f>Normativy!$E$31</f>
        <v>38</v>
      </c>
      <c r="G85" s="44">
        <f t="shared" si="5"/>
        <v>12914.416119762316</v>
      </c>
    </row>
    <row r="86" spans="1:7" x14ac:dyDescent="0.2">
      <c r="A86" s="61">
        <v>91</v>
      </c>
      <c r="B86" s="70">
        <f>IF(A86&lt;Normativy!$E$10,Normativy!$F$10, IF(A86&lt;Normativy!$E$11,Normativy!$F$11+Normativy!$G$11*A86+Normativy!$H$11*A86^2,IF(A86&lt;Normativy!$E$12,Normativy!$F$12+Normativy!$G$12*A86+Normativy!$H$12*A86^2,Normativy!$F$13)))</f>
        <v>36.053476799999999</v>
      </c>
      <c r="C86" s="60">
        <f>Normativy!$C$10</f>
        <v>28620</v>
      </c>
      <c r="D86" s="60">
        <f t="shared" si="3"/>
        <v>9525.8496678467363</v>
      </c>
      <c r="E86" s="60">
        <f t="shared" si="4"/>
        <v>3314.9956844106641</v>
      </c>
      <c r="F86" s="62">
        <f>Normativy!$E$31</f>
        <v>38</v>
      </c>
      <c r="G86" s="44">
        <f t="shared" si="5"/>
        <v>12878.8453522574</v>
      </c>
    </row>
    <row r="87" spans="1:7" x14ac:dyDescent="0.2">
      <c r="A87" s="61">
        <v>92</v>
      </c>
      <c r="B87" s="70">
        <f>IF(A87&lt;Normativy!$E$10,Normativy!$F$10, IF(A87&lt;Normativy!$E$11,Normativy!$F$11+Normativy!$G$11*A87+Normativy!$H$11*A87^2,IF(A87&lt;Normativy!$E$12,Normativy!$F$12+Normativy!$G$12*A87+Normativy!$H$12*A87^2,Normativy!$F$13)))</f>
        <v>36.152099200000009</v>
      </c>
      <c r="C87" s="60">
        <f>Normativy!$C$10</f>
        <v>28620</v>
      </c>
      <c r="D87" s="60">
        <f t="shared" si="3"/>
        <v>9499.8632887132571</v>
      </c>
      <c r="E87" s="60">
        <f t="shared" si="4"/>
        <v>3305.9524244722134</v>
      </c>
      <c r="F87" s="62">
        <f>Normativy!$E$31</f>
        <v>38</v>
      </c>
      <c r="G87" s="44">
        <f t="shared" si="5"/>
        <v>12843.815713185471</v>
      </c>
    </row>
    <row r="88" spans="1:7" x14ac:dyDescent="0.2">
      <c r="A88" s="61">
        <v>93</v>
      </c>
      <c r="B88" s="70">
        <f>IF(A88&lt;Normativy!$E$10,Normativy!$F$10, IF(A88&lt;Normativy!$E$11,Normativy!$F$11+Normativy!$G$11*A88+Normativy!$H$11*A88^2,IF(A88&lt;Normativy!$E$12,Normativy!$F$12+Normativy!$G$12*A88+Normativy!$H$12*A88^2,Normativy!$F$13)))</f>
        <v>36.249747200000002</v>
      </c>
      <c r="C88" s="60">
        <f>Normativy!$C$10</f>
        <v>28620</v>
      </c>
      <c r="D88" s="60">
        <f t="shared" si="3"/>
        <v>9474.2729681712099</v>
      </c>
      <c r="E88" s="60">
        <f t="shared" si="4"/>
        <v>3297.046992923581</v>
      </c>
      <c r="F88" s="62">
        <f>Normativy!$E$31</f>
        <v>38</v>
      </c>
      <c r="G88" s="44">
        <f t="shared" si="5"/>
        <v>12809.31996109479</v>
      </c>
    </row>
    <row r="89" spans="1:7" x14ac:dyDescent="0.2">
      <c r="A89" s="61">
        <v>94</v>
      </c>
      <c r="B89" s="70">
        <f>IF(A89&lt;Normativy!$E$10,Normativy!$F$10, IF(A89&lt;Normativy!$E$11,Normativy!$F$11+Normativy!$G$11*A89+Normativy!$H$11*A89^2,IF(A89&lt;Normativy!$E$12,Normativy!$F$12+Normativy!$G$12*A89+Normativy!$H$12*A89^2,Normativy!$F$13)))</f>
        <v>36.346420799999997</v>
      </c>
      <c r="C89" s="60">
        <f>Normativy!$C$10</f>
        <v>28620</v>
      </c>
      <c r="D89" s="60">
        <f t="shared" si="3"/>
        <v>9449.0734559481043</v>
      </c>
      <c r="E89" s="60">
        <f t="shared" si="4"/>
        <v>3288.2775626699399</v>
      </c>
      <c r="F89" s="62">
        <f>Normativy!$E$31</f>
        <v>38</v>
      </c>
      <c r="G89" s="44">
        <f t="shared" si="5"/>
        <v>12775.351018618045</v>
      </c>
    </row>
    <row r="90" spans="1:7" x14ac:dyDescent="0.2">
      <c r="A90" s="61">
        <v>95</v>
      </c>
      <c r="B90" s="70">
        <f>IF(A90&lt;Normativy!$E$10,Normativy!$F$10, IF(A90&lt;Normativy!$E$11,Normativy!$F$11+Normativy!$G$11*A90+Normativy!$H$11*A90^2,IF(A90&lt;Normativy!$E$12,Normativy!$F$12+Normativy!$G$12*A90+Normativy!$H$12*A90^2,Normativy!$F$13)))</f>
        <v>36.442120000000003</v>
      </c>
      <c r="C90" s="60">
        <f>Normativy!$C$10</f>
        <v>28620</v>
      </c>
      <c r="D90" s="60">
        <f t="shared" si="3"/>
        <v>9424.2596204611582</v>
      </c>
      <c r="E90" s="60">
        <f t="shared" si="4"/>
        <v>3279.6423479204827</v>
      </c>
      <c r="F90" s="62">
        <f>Normativy!$E$31</f>
        <v>38</v>
      </c>
      <c r="G90" s="44">
        <f t="shared" si="5"/>
        <v>12741.90196838164</v>
      </c>
    </row>
    <row r="91" spans="1:7" x14ac:dyDescent="0.2">
      <c r="A91" s="61">
        <v>96</v>
      </c>
      <c r="B91" s="70">
        <f>IF(A91&lt;Normativy!$E$10,Normativy!$F$10, IF(A91&lt;Normativy!$E$11,Normativy!$F$11+Normativy!$G$11*A91+Normativy!$H$11*A91^2,IF(A91&lt;Normativy!$E$12,Normativy!$F$12+Normativy!$G$12*A91+Normativy!$H$12*A91^2,Normativy!$F$13)))</f>
        <v>36.536844799999997</v>
      </c>
      <c r="C91" s="60">
        <f>Normativy!$C$10</f>
        <v>28620</v>
      </c>
      <c r="D91" s="60">
        <f t="shared" si="3"/>
        <v>9399.8264458785452</v>
      </c>
      <c r="E91" s="60">
        <f t="shared" si="4"/>
        <v>3271.1396031657337</v>
      </c>
      <c r="F91" s="62">
        <f>Normativy!$E$31</f>
        <v>38</v>
      </c>
      <c r="G91" s="44">
        <f t="shared" si="5"/>
        <v>12708.966049044278</v>
      </c>
    </row>
    <row r="92" spans="1:7" x14ac:dyDescent="0.2">
      <c r="A92" s="61">
        <v>97</v>
      </c>
      <c r="B92" s="70">
        <f>IF(A92&lt;Normativy!$E$10,Normativy!$F$10, IF(A92&lt;Normativy!$E$11,Normativy!$F$11+Normativy!$G$11*A92+Normativy!$H$11*A92^2,IF(A92&lt;Normativy!$E$12,Normativy!$F$12+Normativy!$G$12*A92+Normativy!$H$12*A92^2,Normativy!$F$13)))</f>
        <v>36.630595199999995</v>
      </c>
      <c r="C92" s="60">
        <f>Normativy!$C$10</f>
        <v>28620</v>
      </c>
      <c r="D92" s="60">
        <f t="shared" si="3"/>
        <v>9375.7690292731058</v>
      </c>
      <c r="E92" s="60">
        <f t="shared" si="4"/>
        <v>3262.7676221870406</v>
      </c>
      <c r="F92" s="62">
        <f>Normativy!$E$31</f>
        <v>38</v>
      </c>
      <c r="G92" s="44">
        <f t="shared" si="5"/>
        <v>12676.536651460146</v>
      </c>
    </row>
    <row r="93" spans="1:7" x14ac:dyDescent="0.2">
      <c r="A93" s="61">
        <v>98</v>
      </c>
      <c r="B93" s="70">
        <f>IF(A93&lt;Normativy!$E$10,Normativy!$F$10, IF(A93&lt;Normativy!$E$11,Normativy!$F$11+Normativy!$G$11*A93+Normativy!$H$11*A93^2,IF(A93&lt;Normativy!$E$12,Normativy!$F$12+Normativy!$G$12*A93+Normativy!$H$12*A93^2,Normativy!$F$13)))</f>
        <v>36.723371200000003</v>
      </c>
      <c r="C93" s="60">
        <f>Normativy!$C$10</f>
        <v>28620</v>
      </c>
      <c r="D93" s="60">
        <f t="shared" si="3"/>
        <v>9352.0825778652907</v>
      </c>
      <c r="E93" s="60">
        <f t="shared" si="4"/>
        <v>3254.524737097121</v>
      </c>
      <c r="F93" s="62">
        <f>Normativy!$E$31</f>
        <v>38</v>
      </c>
      <c r="G93" s="44">
        <f t="shared" si="5"/>
        <v>12644.607314962412</v>
      </c>
    </row>
    <row r="94" spans="1:7" x14ac:dyDescent="0.2">
      <c r="A94" s="61">
        <v>99</v>
      </c>
      <c r="B94" s="70">
        <f>IF(A94&lt;Normativy!$E$10,Normativy!$F$10, IF(A94&lt;Normativy!$E$11,Normativy!$F$11+Normativy!$G$11*A94+Normativy!$H$11*A94^2,IF(A94&lt;Normativy!$E$12,Normativy!$F$12+Normativy!$G$12*A94+Normativy!$H$12*A94^2,Normativy!$F$13)))</f>
        <v>36.815172799999999</v>
      </c>
      <c r="C94" s="60">
        <f>Normativy!$C$10</f>
        <v>28620</v>
      </c>
      <c r="D94" s="60">
        <f t="shared" si="3"/>
        <v>9328.762406352198</v>
      </c>
      <c r="E94" s="60">
        <f t="shared" si="4"/>
        <v>3246.4093174105647</v>
      </c>
      <c r="F94" s="62">
        <f>Normativy!$E$31</f>
        <v>38</v>
      </c>
      <c r="G94" s="44">
        <f t="shared" si="5"/>
        <v>12613.171723762764</v>
      </c>
    </row>
    <row r="95" spans="1:7" x14ac:dyDescent="0.2">
      <c r="A95" s="61">
        <v>100</v>
      </c>
      <c r="B95" s="70">
        <f>IF(A95&lt;Normativy!$E$10,Normativy!$F$10, IF(A95&lt;Normativy!$E$11,Normativy!$F$11+Normativy!$G$11*A95+Normativy!$H$11*A95^2,IF(A95&lt;Normativy!$E$12,Normativy!$F$12+Normativy!$G$12*A95+Normativy!$H$12*A95^2,Normativy!$F$13)))</f>
        <v>36.905999999999999</v>
      </c>
      <c r="C95" s="60">
        <f>Normativy!$C$10</f>
        <v>28620</v>
      </c>
      <c r="D95" s="60">
        <f t="shared" si="3"/>
        <v>9305.8039343196233</v>
      </c>
      <c r="E95" s="60">
        <f t="shared" si="4"/>
        <v>3238.4197691432287</v>
      </c>
      <c r="F95" s="62">
        <f>Normativy!$E$31</f>
        <v>38</v>
      </c>
      <c r="G95" s="44">
        <f t="shared" si="5"/>
        <v>12582.223703462852</v>
      </c>
    </row>
    <row r="96" spans="1:7" x14ac:dyDescent="0.2">
      <c r="A96" s="61">
        <v>101</v>
      </c>
      <c r="B96" s="70">
        <f>IF(A96&lt;Normativy!$E$10,Normativy!$F$10, IF(A96&lt;Normativy!$E$11,Normativy!$F$11+Normativy!$G$11*A96+Normativy!$H$11*A96^2,IF(A96&lt;Normativy!$E$12,Normativy!$F$12+Normativy!$G$12*A96+Normativy!$H$12*A96^2,Normativy!$F$13)))</f>
        <v>36.995852799999994</v>
      </c>
      <c r="C96" s="60">
        <f>Normativy!$C$10</f>
        <v>28620</v>
      </c>
      <c r="D96" s="60">
        <f t="shared" si="3"/>
        <v>9283.2026837343255</v>
      </c>
      <c r="E96" s="60">
        <f t="shared" si="4"/>
        <v>3230.5545339395449</v>
      </c>
      <c r="F96" s="62">
        <f>Normativy!$E$31</f>
        <v>38</v>
      </c>
      <c r="G96" s="44">
        <f t="shared" si="5"/>
        <v>12551.75721767387</v>
      </c>
    </row>
    <row r="97" spans="1:7" x14ac:dyDescent="0.2">
      <c r="A97" s="61">
        <v>102</v>
      </c>
      <c r="B97" s="70">
        <f>IF(A97&lt;Normativy!$E$10,Normativy!$F$10, IF(A97&lt;Normativy!$E$11,Normativy!$F$11+Normativy!$G$11*A97+Normativy!$H$11*A97^2,IF(A97&lt;Normativy!$E$12,Normativy!$F$12+Normativy!$G$12*A97+Normativy!$H$12*A97^2,Normativy!$F$13)))</f>
        <v>37.0847312</v>
      </c>
      <c r="C97" s="60">
        <f>Normativy!$C$10</f>
        <v>28620</v>
      </c>
      <c r="D97" s="60">
        <f t="shared" si="3"/>
        <v>9260.9542765136721</v>
      </c>
      <c r="E97" s="60">
        <f t="shared" si="4"/>
        <v>3222.8120882267576</v>
      </c>
      <c r="F97" s="62">
        <f>Normativy!$E$31</f>
        <v>38</v>
      </c>
      <c r="G97" s="44">
        <f t="shared" si="5"/>
        <v>12521.76636474043</v>
      </c>
    </row>
    <row r="98" spans="1:7" x14ac:dyDescent="0.2">
      <c r="A98" s="61">
        <v>103</v>
      </c>
      <c r="B98" s="70">
        <f>IF(A98&lt;Normativy!$E$10,Normativy!$F$10, IF(A98&lt;Normativy!$E$11,Normativy!$F$11+Normativy!$G$11*A98+Normativy!$H$11*A98^2,IF(A98&lt;Normativy!$E$12,Normativy!$F$12+Normativy!$G$12*A98+Normativy!$H$12*A98^2,Normativy!$F$13)))</f>
        <v>37.172635200000002</v>
      </c>
      <c r="C98" s="60">
        <f>Normativy!$C$10</f>
        <v>28620</v>
      </c>
      <c r="D98" s="60">
        <f t="shared" si="3"/>
        <v>9239.0544321700399</v>
      </c>
      <c r="E98" s="60">
        <f t="shared" si="4"/>
        <v>3215.1909423951738</v>
      </c>
      <c r="F98" s="62">
        <f>Normativy!$E$31</f>
        <v>38</v>
      </c>
      <c r="G98" s="44">
        <f t="shared" si="5"/>
        <v>12492.245374565213</v>
      </c>
    </row>
    <row r="99" spans="1:7" x14ac:dyDescent="0.2">
      <c r="A99" s="61">
        <v>104</v>
      </c>
      <c r="B99" s="70">
        <f>IF(A99&lt;Normativy!$E$10,Normativy!$F$10, IF(A99&lt;Normativy!$E$11,Normativy!$F$11+Normativy!$G$11*A99+Normativy!$H$11*A99^2,IF(A99&lt;Normativy!$E$12,Normativy!$F$12+Normativy!$G$12*A99+Normativy!$H$12*A99^2,Normativy!$F$13)))</f>
        <v>37.2595648</v>
      </c>
      <c r="C99" s="60">
        <f>Normativy!$C$10</f>
        <v>28620</v>
      </c>
      <c r="D99" s="60">
        <f t="shared" si="3"/>
        <v>9217.4989655273694</v>
      </c>
      <c r="E99" s="60">
        <f t="shared" si="4"/>
        <v>3207.6896400035243</v>
      </c>
      <c r="F99" s="62">
        <f>Normativy!$E$31</f>
        <v>38</v>
      </c>
      <c r="G99" s="44">
        <f t="shared" si="5"/>
        <v>12463.188605530893</v>
      </c>
    </row>
    <row r="100" spans="1:7" x14ac:dyDescent="0.2">
      <c r="A100" s="61">
        <v>105</v>
      </c>
      <c r="B100" s="70">
        <f>IF(A100&lt;Normativy!$E$10,Normativy!$F$10, IF(A100&lt;Normativy!$E$11,Normativy!$F$11+Normativy!$G$11*A100+Normativy!$H$11*A100^2,IF(A100&lt;Normativy!$E$12,Normativy!$F$12+Normativy!$G$12*A100+Normativy!$H$12*A100^2,Normativy!$F$13)))</f>
        <v>37.345519999999993</v>
      </c>
      <c r="C100" s="60">
        <f>Normativy!$C$10</f>
        <v>28620</v>
      </c>
      <c r="D100" s="60">
        <f t="shared" si="3"/>
        <v>9196.2837845074864</v>
      </c>
      <c r="E100" s="60">
        <f t="shared" si="4"/>
        <v>3200.306757008605</v>
      </c>
      <c r="F100" s="62">
        <f>Normativy!$E$31</f>
        <v>38</v>
      </c>
      <c r="G100" s="44">
        <f t="shared" si="5"/>
        <v>12434.590541516092</v>
      </c>
    </row>
    <row r="101" spans="1:7" x14ac:dyDescent="0.2">
      <c r="A101" s="61">
        <v>106</v>
      </c>
      <c r="B101" s="70">
        <f>IF(A101&lt;Normativy!$E$10,Normativy!$F$10, IF(A101&lt;Normativy!$E$11,Normativy!$F$11+Normativy!$G$11*A101+Normativy!$H$11*A101^2,IF(A101&lt;Normativy!$E$12,Normativy!$F$12+Normativy!$G$12*A101+Normativy!$H$12*A101^2,Normativy!$F$13)))</f>
        <v>37.430500799999997</v>
      </c>
      <c r="C101" s="60">
        <f>Normativy!$C$10</f>
        <v>28620</v>
      </c>
      <c r="D101" s="60">
        <f t="shared" si="3"/>
        <v>9175.404887983761</v>
      </c>
      <c r="E101" s="60">
        <f t="shared" si="4"/>
        <v>3193.0409010183484</v>
      </c>
      <c r="F101" s="62">
        <f>Normativy!$E$31</f>
        <v>38</v>
      </c>
      <c r="G101" s="44">
        <f t="shared" si="5"/>
        <v>12406.445789002109</v>
      </c>
    </row>
    <row r="102" spans="1:7" x14ac:dyDescent="0.2">
      <c r="A102" s="61">
        <v>107</v>
      </c>
      <c r="B102" s="70">
        <f>IF(A102&lt;Normativy!$E$10,Normativy!$F$10, IF(A102&lt;Normativy!$E$11,Normativy!$F$11+Normativy!$G$11*A102+Normativy!$H$11*A102^2,IF(A102&lt;Normativy!$E$12,Normativy!$F$12+Normativy!$G$12*A102+Normativy!$H$12*A102^2,Normativy!$F$13)))</f>
        <v>37.514507200000004</v>
      </c>
      <c r="C102" s="60">
        <f>Normativy!$C$10</f>
        <v>28620</v>
      </c>
      <c r="D102" s="60">
        <f t="shared" si="3"/>
        <v>9154.8583636998956</v>
      </c>
      <c r="E102" s="60">
        <f t="shared" si="4"/>
        <v>3185.8907105675635</v>
      </c>
      <c r="F102" s="62">
        <f>Normativy!$E$31</f>
        <v>38</v>
      </c>
      <c r="G102" s="44">
        <f t="shared" si="5"/>
        <v>12378.74907426746</v>
      </c>
    </row>
    <row r="103" spans="1:7" x14ac:dyDescent="0.2">
      <c r="A103" s="61">
        <v>108</v>
      </c>
      <c r="B103" s="70">
        <f>IF(A103&lt;Normativy!$E$10,Normativy!$F$10, IF(A103&lt;Normativy!$E$11,Normativy!$F$11+Normativy!$G$11*A103+Normativy!$H$11*A103^2,IF(A103&lt;Normativy!$E$12,Normativy!$F$12+Normativy!$G$12*A103+Normativy!$H$12*A103^2,Normativy!$F$13)))</f>
        <v>37.5975392</v>
      </c>
      <c r="C103" s="60">
        <f>Normativy!$C$10</f>
        <v>28620</v>
      </c>
      <c r="D103" s="60">
        <f t="shared" si="3"/>
        <v>9134.6403862516618</v>
      </c>
      <c r="E103" s="60">
        <f t="shared" si="4"/>
        <v>3178.8548544155783</v>
      </c>
      <c r="F103" s="62">
        <f>Normativy!$E$31</f>
        <v>38</v>
      </c>
      <c r="G103" s="44">
        <f t="shared" si="5"/>
        <v>12351.49524066724</v>
      </c>
    </row>
    <row r="104" spans="1:7" x14ac:dyDescent="0.2">
      <c r="A104" s="61">
        <v>109</v>
      </c>
      <c r="B104" s="70">
        <f>IF(A104&lt;Normativy!$E$10,Normativy!$F$10, IF(A104&lt;Normativy!$E$11,Normativy!$F$11+Normativy!$G$11*A104+Normativy!$H$11*A104^2,IF(A104&lt;Normativy!$E$12,Normativy!$F$12+Normativy!$G$12*A104+Normativy!$H$12*A104^2,Normativy!$F$13)))</f>
        <v>37.679596799999999</v>
      </c>
      <c r="C104" s="60">
        <f>Normativy!$C$10</f>
        <v>28620</v>
      </c>
      <c r="D104" s="60">
        <f t="shared" si="3"/>
        <v>9114.7472151294369</v>
      </c>
      <c r="E104" s="60">
        <f t="shared" si="4"/>
        <v>3171.932030865044</v>
      </c>
      <c r="F104" s="62">
        <f>Normativy!$E$31</f>
        <v>38</v>
      </c>
      <c r="G104" s="44">
        <f t="shared" si="5"/>
        <v>12324.679245994481</v>
      </c>
    </row>
    <row r="105" spans="1:7" x14ac:dyDescent="0.2">
      <c r="A105" s="61">
        <v>110</v>
      </c>
      <c r="B105" s="70">
        <f>IF(A105&lt;Normativy!$E$10,Normativy!$F$10, IF(A105&lt;Normativy!$E$11,Normativy!$F$11+Normativy!$G$11*A105+Normativy!$H$11*A105^2,IF(A105&lt;Normativy!$E$12,Normativy!$F$12+Normativy!$G$12*A105+Normativy!$H$12*A105^2,Normativy!$F$13)))</f>
        <v>37.760680000000001</v>
      </c>
      <c r="C105" s="60">
        <f>Normativy!$C$10</f>
        <v>28620</v>
      </c>
      <c r="D105" s="60">
        <f t="shared" si="3"/>
        <v>9095.1751928196209</v>
      </c>
      <c r="E105" s="60">
        <f t="shared" si="4"/>
        <v>3165.120967101228</v>
      </c>
      <c r="F105" s="62">
        <f>Normativy!$E$31</f>
        <v>38</v>
      </c>
      <c r="G105" s="44">
        <f t="shared" si="5"/>
        <v>12298.296159920848</v>
      </c>
    </row>
    <row r="106" spans="1:7" x14ac:dyDescent="0.2">
      <c r="A106" s="61">
        <v>111</v>
      </c>
      <c r="B106" s="70">
        <f>IF(A106&lt;Normativy!$E$10,Normativy!$F$10, IF(A106&lt;Normativy!$E$11,Normativy!$F$11+Normativy!$G$11*A106+Normativy!$H$11*A106^2,IF(A106&lt;Normativy!$E$12,Normativy!$F$12+Normativy!$G$12*A106+Normativy!$H$12*A106^2,Normativy!$F$13)))</f>
        <v>37.840788800000006</v>
      </c>
      <c r="C106" s="60">
        <f>Normativy!$C$10</f>
        <v>28620</v>
      </c>
      <c r="D106" s="60">
        <f t="shared" si="3"/>
        <v>9075.920742962946</v>
      </c>
      <c r="E106" s="60">
        <f t="shared" si="4"/>
        <v>3158.4204185511048</v>
      </c>
      <c r="F106" s="62">
        <f>Normativy!$E$31</f>
        <v>38</v>
      </c>
      <c r="G106" s="44">
        <f t="shared" si="5"/>
        <v>12272.34116151405</v>
      </c>
    </row>
    <row r="107" spans="1:7" x14ac:dyDescent="0.2">
      <c r="A107" s="61">
        <v>112</v>
      </c>
      <c r="B107" s="70">
        <f>IF(A107&lt;Normativy!$E$10,Normativy!$F$10, IF(A107&lt;Normativy!$E$11,Normativy!$F$11+Normativy!$G$11*A107+Normativy!$H$11*A107^2,IF(A107&lt;Normativy!$E$12,Normativy!$F$12+Normativy!$G$12*A107+Normativy!$H$12*A107^2,Normativy!$F$13)))</f>
        <v>37.919923199999999</v>
      </c>
      <c r="C107" s="60">
        <f>Normativy!$C$10</f>
        <v>28620</v>
      </c>
      <c r="D107" s="60">
        <f t="shared" si="3"/>
        <v>9056.9803685678344</v>
      </c>
      <c r="E107" s="60">
        <f t="shared" si="4"/>
        <v>3151.8291682616064</v>
      </c>
      <c r="F107" s="62">
        <f>Normativy!$E$31</f>
        <v>38</v>
      </c>
      <c r="G107" s="44">
        <f t="shared" si="5"/>
        <v>12246.809536829442</v>
      </c>
    </row>
    <row r="108" spans="1:7" x14ac:dyDescent="0.2">
      <c r="A108" s="61">
        <v>113</v>
      </c>
      <c r="B108" s="70">
        <f>IF(A108&lt;Normativy!$E$10,Normativy!$F$10, IF(A108&lt;Normativy!$E$11,Normativy!$F$11+Normativy!$G$11*A108+Normativy!$H$11*A108^2,IF(A108&lt;Normativy!$E$12,Normativy!$F$12+Normativy!$G$12*A108+Normativy!$H$12*A108^2,Normativy!$F$13)))</f>
        <v>37.998083199999996</v>
      </c>
      <c r="C108" s="60">
        <f>Normativy!$C$10</f>
        <v>28620</v>
      </c>
      <c r="D108" s="60">
        <f t="shared" si="3"/>
        <v>9038.3506502770124</v>
      </c>
      <c r="E108" s="60">
        <f t="shared" si="4"/>
        <v>3145.3460262963999</v>
      </c>
      <c r="F108" s="62">
        <f>Normativy!$E$31</f>
        <v>38</v>
      </c>
      <c r="G108" s="44">
        <f t="shared" si="5"/>
        <v>12221.696676573412</v>
      </c>
    </row>
    <row r="109" spans="1:7" x14ac:dyDescent="0.2">
      <c r="A109" s="61">
        <v>114</v>
      </c>
      <c r="B109" s="70">
        <f>IF(A109&lt;Normativy!$E$10,Normativy!$F$10, IF(A109&lt;Normativy!$E$11,Normativy!$F$11+Normativy!$G$11*A109+Normativy!$H$11*A109^2,IF(A109&lt;Normativy!$E$12,Normativy!$F$12+Normativy!$G$12*A109+Normativy!$H$12*A109^2,Normativy!$F$13)))</f>
        <v>38.075268800000003</v>
      </c>
      <c r="C109" s="60">
        <f>Normativy!$C$10</f>
        <v>28620</v>
      </c>
      <c r="D109" s="60">
        <f t="shared" si="3"/>
        <v>9020.0282446856945</v>
      </c>
      <c r="E109" s="60">
        <f t="shared" si="4"/>
        <v>3138.9698291506215</v>
      </c>
      <c r="F109" s="62">
        <f>Normativy!$E$31</f>
        <v>38</v>
      </c>
      <c r="G109" s="44">
        <f t="shared" si="5"/>
        <v>12196.998073836316</v>
      </c>
    </row>
    <row r="110" spans="1:7" x14ac:dyDescent="0.2">
      <c r="A110" s="61">
        <v>115</v>
      </c>
      <c r="B110" s="70">
        <f>IF(A110&lt;Normativy!$E$10,Normativy!$F$10, IF(A110&lt;Normativy!$E$11,Normativy!$F$11+Normativy!$G$11*A110+Normativy!$H$11*A110^2,IF(A110&lt;Normativy!$E$12,Normativy!$F$12+Normativy!$G$12*A110+Normativy!$H$12*A110^2,Normativy!$F$13)))</f>
        <v>38.151480000000006</v>
      </c>
      <c r="C110" s="60">
        <f>Normativy!$C$10</f>
        <v>28620</v>
      </c>
      <c r="D110" s="60">
        <f t="shared" si="3"/>
        <v>9002.009882709659</v>
      </c>
      <c r="E110" s="60">
        <f t="shared" si="4"/>
        <v>3132.6994391829612</v>
      </c>
      <c r="F110" s="62">
        <f>Normativy!$E$31</f>
        <v>38</v>
      </c>
      <c r="G110" s="44">
        <f t="shared" si="5"/>
        <v>12172.70932189262</v>
      </c>
    </row>
    <row r="111" spans="1:7" x14ac:dyDescent="0.2">
      <c r="A111" s="61">
        <v>116</v>
      </c>
      <c r="B111" s="70">
        <f>IF(A111&lt;Normativy!$E$10,Normativy!$F$10, IF(A111&lt;Normativy!$E$11,Normativy!$F$11+Normativy!$G$11*A111+Normativy!$H$11*A111^2,IF(A111&lt;Normativy!$E$12,Normativy!$F$12+Normativy!$G$12*A111+Normativy!$H$12*A111^2,Normativy!$F$13)))</f>
        <v>38.226716799999998</v>
      </c>
      <c r="C111" s="60">
        <f>Normativy!$C$10</f>
        <v>28620</v>
      </c>
      <c r="D111" s="60">
        <f t="shared" si="3"/>
        <v>8984.2923680016374</v>
      </c>
      <c r="E111" s="60">
        <f t="shared" si="4"/>
        <v>3126.5337440645694</v>
      </c>
      <c r="F111" s="62">
        <f>Normativy!$E$31</f>
        <v>38</v>
      </c>
      <c r="G111" s="44">
        <f t="shared" si="5"/>
        <v>12148.826112066206</v>
      </c>
    </row>
    <row r="112" spans="1:7" x14ac:dyDescent="0.2">
      <c r="A112" s="61">
        <v>117</v>
      </c>
      <c r="B112" s="70">
        <f>IF(A112&lt;Normativy!$E$10,Normativy!$F$10, IF(A112&lt;Normativy!$E$11,Normativy!$F$11+Normativy!$G$11*A112+Normativy!$H$11*A112^2,IF(A112&lt;Normativy!$E$12,Normativy!$F$12+Normativy!$G$12*A112+Normativy!$H$12*A112^2,Normativy!$F$13)))</f>
        <v>38.3009792</v>
      </c>
      <c r="C112" s="60">
        <f>Normativy!$C$10</f>
        <v>28620</v>
      </c>
      <c r="D112" s="60">
        <f t="shared" si="3"/>
        <v>8966.8725754144689</v>
      </c>
      <c r="E112" s="60">
        <f t="shared" si="4"/>
        <v>3120.471656244235</v>
      </c>
      <c r="F112" s="62">
        <f>Normativy!$E$31</f>
        <v>38</v>
      </c>
      <c r="G112" s="44">
        <f t="shared" si="5"/>
        <v>12125.344231658704</v>
      </c>
    </row>
    <row r="113" spans="1:7" x14ac:dyDescent="0.2">
      <c r="A113" s="61">
        <v>118</v>
      </c>
      <c r="B113" s="70">
        <f>IF(A113&lt;Normativy!$E$10,Normativy!$F$10, IF(A113&lt;Normativy!$E$11,Normativy!$F$11+Normativy!$G$11*A113+Normativy!$H$11*A113^2,IF(A113&lt;Normativy!$E$12,Normativy!$F$12+Normativy!$G$12*A113+Normativy!$H$12*A113^2,Normativy!$F$13)))</f>
        <v>38.374267199999998</v>
      </c>
      <c r="C113" s="60">
        <f>Normativy!$C$10</f>
        <v>28620</v>
      </c>
      <c r="D113" s="60">
        <f t="shared" si="3"/>
        <v>8949.747449509603</v>
      </c>
      <c r="E113" s="60">
        <f t="shared" si="4"/>
        <v>3114.5121124293414</v>
      </c>
      <c r="F113" s="62">
        <f>Normativy!$E$31</f>
        <v>38</v>
      </c>
      <c r="G113" s="44">
        <f t="shared" si="5"/>
        <v>12102.259561938945</v>
      </c>
    </row>
    <row r="114" spans="1:7" x14ac:dyDescent="0.2">
      <c r="A114" s="61">
        <v>119</v>
      </c>
      <c r="B114" s="70">
        <f>IF(A114&lt;Normativy!$E$10,Normativy!$F$10, IF(A114&lt;Normativy!$E$11,Normativy!$F$11+Normativy!$G$11*A114+Normativy!$H$11*A114^2,IF(A114&lt;Normativy!$E$12,Normativy!$F$12+Normativy!$G$12*A114+Normativy!$H$12*A114^2,Normativy!$F$13)))</f>
        <v>38.446580800000007</v>
      </c>
      <c r="C114" s="60">
        <f>Normativy!$C$10</f>
        <v>28620</v>
      </c>
      <c r="D114" s="60">
        <f t="shared" si="3"/>
        <v>8932.9140031094776</v>
      </c>
      <c r="E114" s="60">
        <f t="shared" si="4"/>
        <v>3108.654073082098</v>
      </c>
      <c r="F114" s="62">
        <f>Normativy!$E$31</f>
        <v>38</v>
      </c>
      <c r="G114" s="44">
        <f t="shared" si="5"/>
        <v>12079.568076191576</v>
      </c>
    </row>
    <row r="115" spans="1:7" x14ac:dyDescent="0.2">
      <c r="A115" s="61">
        <v>120</v>
      </c>
      <c r="B115" s="70">
        <f>IF(A115&lt;Normativy!$E$10,Normativy!$F$10, IF(A115&lt;Normativy!$E$11,Normativy!$F$11+Normativy!$G$11*A115+Normativy!$H$11*A115^2,IF(A115&lt;Normativy!$E$12,Normativy!$F$12+Normativy!$G$12*A115+Normativy!$H$12*A115^2,Normativy!$F$13)))</f>
        <v>38.517920000000004</v>
      </c>
      <c r="C115" s="60">
        <f>Normativy!$C$10</f>
        <v>28620</v>
      </c>
      <c r="D115" s="60">
        <f t="shared" si="3"/>
        <v>8916.369315892447</v>
      </c>
      <c r="E115" s="60">
        <f t="shared" si="4"/>
        <v>3102.8965219305715</v>
      </c>
      <c r="F115" s="62">
        <f>Normativy!$E$31</f>
        <v>38</v>
      </c>
      <c r="G115" s="44">
        <f t="shared" si="5"/>
        <v>12057.265837823019</v>
      </c>
    </row>
    <row r="116" spans="1:7" x14ac:dyDescent="0.2">
      <c r="A116" s="61">
        <v>121</v>
      </c>
      <c r="B116" s="70">
        <f>IF(A116&lt;Normativy!$E$10,Normativy!$F$10, IF(A116&lt;Normativy!$E$11,Normativy!$F$11+Normativy!$G$11*A116+Normativy!$H$11*A116^2,IF(A116&lt;Normativy!$E$12,Normativy!$F$12+Normativy!$G$12*A116+Normativy!$H$12*A116^2,Normativy!$F$13)))</f>
        <v>38.588284799999997</v>
      </c>
      <c r="C116" s="60">
        <f>Normativy!$C$10</f>
        <v>28620</v>
      </c>
      <c r="D116" s="60">
        <f t="shared" si="3"/>
        <v>8900.1105330289265</v>
      </c>
      <c r="E116" s="60">
        <f t="shared" si="4"/>
        <v>3097.2384654940661</v>
      </c>
      <c r="F116" s="62">
        <f>Normativy!$E$31</f>
        <v>38</v>
      </c>
      <c r="G116" s="44">
        <f t="shared" si="5"/>
        <v>12035.348998522993</v>
      </c>
    </row>
    <row r="117" spans="1:7" x14ac:dyDescent="0.2">
      <c r="A117" s="61">
        <v>122</v>
      </c>
      <c r="B117" s="70">
        <f>IF(A117&lt;Normativy!$E$10,Normativy!$F$10, IF(A117&lt;Normativy!$E$11,Normativy!$F$11+Normativy!$G$11*A117+Normativy!$H$11*A117^2,IF(A117&lt;Normativy!$E$12,Normativy!$F$12+Normativy!$G$12*A117+Normativy!$H$12*A117^2,Normativy!$F$13)))</f>
        <v>38.6576752</v>
      </c>
      <c r="C117" s="60">
        <f>Normativy!$C$10</f>
        <v>28620</v>
      </c>
      <c r="D117" s="60">
        <f t="shared" si="3"/>
        <v>8884.1348638575146</v>
      </c>
      <c r="E117" s="60">
        <f t="shared" si="4"/>
        <v>3091.6789326224148</v>
      </c>
      <c r="F117" s="62">
        <f>Normativy!$E$31</f>
        <v>38</v>
      </c>
      <c r="G117" s="44">
        <f t="shared" si="5"/>
        <v>12013.81379647993</v>
      </c>
    </row>
    <row r="118" spans="1:7" x14ac:dyDescent="0.2">
      <c r="A118" s="61">
        <v>123</v>
      </c>
      <c r="B118" s="70">
        <f>IF(A118&lt;Normativy!$E$10,Normativy!$F$10, IF(A118&lt;Normativy!$E$11,Normativy!$F$11+Normativy!$G$11*A118+Normativy!$H$11*A118^2,IF(A118&lt;Normativy!$E$12,Normativy!$F$12+Normativy!$G$12*A118+Normativy!$H$12*A118^2,Normativy!$F$13)))</f>
        <v>38.726091200000006</v>
      </c>
      <c r="C118" s="60">
        <f>Normativy!$C$10</f>
        <v>28620</v>
      </c>
      <c r="D118" s="60">
        <f t="shared" si="3"/>
        <v>8868.4395805998611</v>
      </c>
      <c r="E118" s="60">
        <f t="shared" si="4"/>
        <v>3086.2169740487516</v>
      </c>
      <c r="F118" s="62">
        <f>Normativy!$E$31</f>
        <v>38</v>
      </c>
      <c r="G118" s="44">
        <f t="shared" si="5"/>
        <v>11992.656554648613</v>
      </c>
    </row>
    <row r="119" spans="1:7" x14ac:dyDescent="0.2">
      <c r="A119" s="61">
        <v>124</v>
      </c>
      <c r="B119" s="70">
        <f>IF(A119&lt;Normativy!$E$10,Normativy!$F$10, IF(A119&lt;Normativy!$E$11,Normativy!$F$11+Normativy!$G$11*A119+Normativy!$H$11*A119^2,IF(A119&lt;Normativy!$E$12,Normativy!$F$12+Normativy!$G$12*A119+Normativy!$H$12*A119^2,Normativy!$F$13)))</f>
        <v>38.793532800000001</v>
      </c>
      <c r="C119" s="60">
        <f>Normativy!$C$10</f>
        <v>28620</v>
      </c>
      <c r="D119" s="60">
        <f t="shared" si="3"/>
        <v>8853.0220171131186</v>
      </c>
      <c r="E119" s="60">
        <f t="shared" si="4"/>
        <v>3080.8516619553652</v>
      </c>
      <c r="F119" s="62">
        <f>Normativy!$E$31</f>
        <v>38</v>
      </c>
      <c r="G119" s="44">
        <f t="shared" si="5"/>
        <v>11971.873679068483</v>
      </c>
    </row>
    <row r="120" spans="1:7" x14ac:dyDescent="0.2">
      <c r="A120" s="61">
        <v>125</v>
      </c>
      <c r="B120" s="70">
        <f>IF(A120&lt;Normativy!$E$10,Normativy!$F$10, IF(A120&lt;Normativy!$E$11,Normativy!$F$11+Normativy!$G$11*A120+Normativy!$H$11*A120^2,IF(A120&lt;Normativy!$E$12,Normativy!$F$12+Normativy!$G$12*A120+Normativy!$H$12*A120^2,Normativy!$F$13)))</f>
        <v>38.86</v>
      </c>
      <c r="C120" s="60">
        <f>Normativy!$C$10</f>
        <v>28620</v>
      </c>
      <c r="D120" s="60">
        <f t="shared" si="3"/>
        <v>8837.8795676788468</v>
      </c>
      <c r="E120" s="60">
        <f t="shared" si="4"/>
        <v>3075.5820895522384</v>
      </c>
      <c r="F120" s="62">
        <f>Normativy!$E$31</f>
        <v>38</v>
      </c>
      <c r="G120" s="44">
        <f t="shared" si="5"/>
        <v>11951.461657231084</v>
      </c>
    </row>
    <row r="121" spans="1:7" x14ac:dyDescent="0.2">
      <c r="A121" s="61">
        <v>126</v>
      </c>
      <c r="B121" s="70">
        <f>IF(A121&lt;Normativy!$E$10,Normativy!$F$10, IF(A121&lt;Normativy!$E$11,Normativy!$F$11+Normativy!$G$11*A121+Normativy!$H$11*A121^2,IF(A121&lt;Normativy!$E$12,Normativy!$F$12+Normativy!$G$12*A121+Normativy!$H$12*A121^2,Normativy!$F$13)))</f>
        <v>38.925492800000001</v>
      </c>
      <c r="C121" s="60">
        <f>Normativy!$C$10</f>
        <v>28620</v>
      </c>
      <c r="D121" s="60">
        <f t="shared" si="3"/>
        <v>8823.0096858272773</v>
      </c>
      <c r="E121" s="60">
        <f t="shared" si="4"/>
        <v>3070.4073706678923</v>
      </c>
      <c r="F121" s="62">
        <f>Normativy!$E$31</f>
        <v>38</v>
      </c>
      <c r="G121" s="44">
        <f t="shared" si="5"/>
        <v>11931.417056495169</v>
      </c>
    </row>
    <row r="122" spans="1:7" x14ac:dyDescent="0.2">
      <c r="A122" s="61">
        <v>127</v>
      </c>
      <c r="B122" s="70">
        <f>IF(A122&lt;Normativy!$E$10,Normativy!$F$10, IF(A122&lt;Normativy!$E$11,Normativy!$F$11+Normativy!$G$11*A122+Normativy!$H$11*A122^2,IF(A122&lt;Normativy!$E$12,Normativy!$F$12+Normativy!$G$12*A122+Normativy!$H$12*A122^2,Normativy!$F$13)))</f>
        <v>38.990011200000005</v>
      </c>
      <c r="C122" s="60">
        <f>Normativy!$C$10</f>
        <v>28620</v>
      </c>
      <c r="D122" s="60">
        <f t="shared" si="3"/>
        <v>8808.4098831959291</v>
      </c>
      <c r="E122" s="60">
        <f t="shared" si="4"/>
        <v>3065.3266393521831</v>
      </c>
      <c r="F122" s="62">
        <f>Normativy!$E$31</f>
        <v>38</v>
      </c>
      <c r="G122" s="44">
        <f t="shared" si="5"/>
        <v>11911.736522548112</v>
      </c>
    </row>
    <row r="123" spans="1:7" x14ac:dyDescent="0.2">
      <c r="A123" s="61">
        <v>128</v>
      </c>
      <c r="B123" s="70">
        <f>IF(A123&lt;Normativy!$E$10,Normativy!$F$10, IF(A123&lt;Normativy!$E$11,Normativy!$F$11+Normativy!$G$11*A123+Normativy!$H$11*A123^2,IF(A123&lt;Normativy!$E$12,Normativy!$F$12+Normativy!$G$12*A123+Normativy!$H$12*A123^2,Normativy!$F$13)))</f>
        <v>39.053555199999998</v>
      </c>
      <c r="C123" s="60">
        <f>Normativy!$C$10</f>
        <v>28620</v>
      </c>
      <c r="D123" s="60">
        <f t="shared" si="3"/>
        <v>8794.0777284215092</v>
      </c>
      <c r="E123" s="60">
        <f t="shared" si="4"/>
        <v>3060.3390494906848</v>
      </c>
      <c r="F123" s="62">
        <f>Normativy!$E$31</f>
        <v>38</v>
      </c>
      <c r="G123" s="44">
        <f t="shared" si="5"/>
        <v>11892.416777912194</v>
      </c>
    </row>
    <row r="124" spans="1:7" x14ac:dyDescent="0.2">
      <c r="A124" s="61">
        <v>129</v>
      </c>
      <c r="B124" s="70">
        <f>IF(A124&lt;Normativy!$E$10,Normativy!$F$10, IF(A124&lt;Normativy!$E$11,Normativy!$F$11+Normativy!$G$11*A124+Normativy!$H$11*A124^2,IF(A124&lt;Normativy!$E$12,Normativy!$F$12+Normativy!$G$12*A124+Normativy!$H$12*A124^2,Normativy!$F$13)))</f>
        <v>39.116124799999994</v>
      </c>
      <c r="C124" s="60">
        <f>Normativy!$C$10</f>
        <v>28620</v>
      </c>
      <c r="D124" s="60">
        <f t="shared" si="3"/>
        <v>8780.0108460641786</v>
      </c>
      <c r="E124" s="60">
        <f t="shared" si="4"/>
        <v>3055.4437744303341</v>
      </c>
      <c r="F124" s="62">
        <f>Normativy!$E$31</f>
        <v>38</v>
      </c>
      <c r="G124" s="44">
        <f t="shared" si="5"/>
        <v>11873.454620494513</v>
      </c>
    </row>
    <row r="125" spans="1:7" x14ac:dyDescent="0.2">
      <c r="A125" s="61">
        <v>130</v>
      </c>
      <c r="B125" s="70">
        <f>IF(A125&lt;Normativy!$E$10,Normativy!$F$10, IF(A125&lt;Normativy!$E$11,Normativy!$F$11+Normativy!$G$11*A125+Normativy!$H$11*A125^2,IF(A125&lt;Normativy!$E$12,Normativy!$F$12+Normativy!$G$12*A125+Normativy!$H$12*A125^2,Normativy!$F$13)))</f>
        <v>39.177720000000001</v>
      </c>
      <c r="C125" s="60">
        <f>Normativy!$C$10</f>
        <v>28620</v>
      </c>
      <c r="D125" s="60">
        <f t="shared" si="3"/>
        <v>8766.2069155632325</v>
      </c>
      <c r="E125" s="60">
        <f t="shared" si="4"/>
        <v>3050.6400066160049</v>
      </c>
      <c r="F125" s="62">
        <f>Normativy!$E$31</f>
        <v>38</v>
      </c>
      <c r="G125" s="44">
        <f t="shared" si="5"/>
        <v>11854.846922179237</v>
      </c>
    </row>
    <row r="126" spans="1:7" x14ac:dyDescent="0.2">
      <c r="A126" s="61">
        <v>131</v>
      </c>
      <c r="B126" s="70">
        <f>IF(A126&lt;Normativy!$E$10,Normativy!$F$10, IF(A126&lt;Normativy!$E$11,Normativy!$F$11+Normativy!$G$11*A126+Normativy!$H$11*A126^2,IF(A126&lt;Normativy!$E$12,Normativy!$F$12+Normativy!$G$12*A126+Normativy!$H$12*A126^2,Normativy!$F$13)))</f>
        <v>39.238340800000003</v>
      </c>
      <c r="C126" s="60">
        <f>Normativy!$C$10</f>
        <v>28620</v>
      </c>
      <c r="D126" s="60">
        <f t="shared" si="3"/>
        <v>8752.6636702232827</v>
      </c>
      <c r="E126" s="60">
        <f t="shared" si="4"/>
        <v>3045.926957237702</v>
      </c>
      <c r="F126" s="62">
        <f>Normativy!$E$31</f>
        <v>38</v>
      </c>
      <c r="G126" s="44">
        <f t="shared" si="5"/>
        <v>11836.590627460984</v>
      </c>
    </row>
    <row r="127" spans="1:7" x14ac:dyDescent="0.2">
      <c r="A127" s="61">
        <v>132</v>
      </c>
      <c r="B127" s="70">
        <f>IF(A127&lt;Normativy!$E$10,Normativy!$F$10, IF(A127&lt;Normativy!$E$11,Normativy!$F$11+Normativy!$G$11*A127+Normativy!$H$11*A127^2,IF(A127&lt;Normativy!$E$12,Normativy!$F$12+Normativy!$G$12*A127+Normativy!$H$12*A127^2,Normativy!$F$13)))</f>
        <v>39.297987200000001</v>
      </c>
      <c r="C127" s="60">
        <f>Normativy!$C$10</f>
        <v>28620</v>
      </c>
      <c r="D127" s="60">
        <f t="shared" si="3"/>
        <v>8739.3788962300841</v>
      </c>
      <c r="E127" s="60">
        <f t="shared" si="4"/>
        <v>3041.3038558880689</v>
      </c>
      <c r="F127" s="62">
        <f>Normativy!$E$31</f>
        <v>38</v>
      </c>
      <c r="G127" s="44">
        <f t="shared" si="5"/>
        <v>11818.682752118153</v>
      </c>
    </row>
    <row r="128" spans="1:7" x14ac:dyDescent="0.2">
      <c r="A128" s="61">
        <v>133</v>
      </c>
      <c r="B128" s="70">
        <f>IF(A128&lt;Normativy!$E$10,Normativy!$F$10, IF(A128&lt;Normativy!$E$11,Normativy!$F$11+Normativy!$G$11*A128+Normativy!$H$11*A128^2,IF(A128&lt;Normativy!$E$12,Normativy!$F$12+Normativy!$G$12*A128+Normativy!$H$12*A128^2,Normativy!$F$13)))</f>
        <v>39.356659199999996</v>
      </c>
      <c r="C128" s="60">
        <f>Normativy!$C$10</f>
        <v>28620</v>
      </c>
      <c r="D128" s="60">
        <f t="shared" si="3"/>
        <v>8726.3504316951803</v>
      </c>
      <c r="E128" s="60">
        <f t="shared" si="4"/>
        <v>3036.7699502299224</v>
      </c>
      <c r="F128" s="62">
        <f>Normativy!$E$31</f>
        <v>38</v>
      </c>
      <c r="G128" s="44">
        <f t="shared" si="5"/>
        <v>11801.120381925102</v>
      </c>
    </row>
    <row r="129" spans="1:7" x14ac:dyDescent="0.2">
      <c r="A129" s="61">
        <v>134</v>
      </c>
      <c r="B129" s="70">
        <f>IF(A129&lt;Normativy!$E$10,Normativy!$F$10, IF(A129&lt;Normativy!$E$11,Normativy!$F$11+Normativy!$G$11*A129+Normativy!$H$11*A129^2,IF(A129&lt;Normativy!$E$12,Normativy!$F$12+Normativy!$G$12*A129+Normativy!$H$12*A129^2,Normativy!$F$13)))</f>
        <v>39.4143568</v>
      </c>
      <c r="C129" s="60">
        <f>Normativy!$C$10</f>
        <v>28620</v>
      </c>
      <c r="D129" s="60">
        <f t="shared" si="3"/>
        <v>8713.5761657285257</v>
      </c>
      <c r="E129" s="60">
        <f t="shared" si="4"/>
        <v>3032.3245056735268</v>
      </c>
      <c r="F129" s="62">
        <f>Normativy!$E$31</f>
        <v>38</v>
      </c>
      <c r="G129" s="44">
        <f t="shared" si="5"/>
        <v>11783.900671402052</v>
      </c>
    </row>
    <row r="130" spans="1:7" x14ac:dyDescent="0.2">
      <c r="A130" s="61">
        <v>135</v>
      </c>
      <c r="B130" s="70">
        <f>IF(A130&lt;Normativy!$E$10,Normativy!$F$10, IF(A130&lt;Normativy!$E$11,Normativy!$F$11+Normativy!$G$11*A130+Normativy!$H$11*A130^2,IF(A130&lt;Normativy!$E$12,Normativy!$F$12+Normativy!$G$12*A130+Normativy!$H$12*A130^2,Normativy!$F$13)))</f>
        <v>39.471080000000001</v>
      </c>
      <c r="C130" s="60">
        <f>Normativy!$C$10</f>
        <v>28620</v>
      </c>
      <c r="D130" s="60">
        <f t="shared" si="3"/>
        <v>8701.0540375383698</v>
      </c>
      <c r="E130" s="60">
        <f t="shared" si="4"/>
        <v>3027.9668050633527</v>
      </c>
      <c r="F130" s="62">
        <f>Normativy!$E$31</f>
        <v>38</v>
      </c>
      <c r="G130" s="44">
        <f t="shared" si="5"/>
        <v>11767.020842601723</v>
      </c>
    </row>
    <row r="131" spans="1:7" x14ac:dyDescent="0.2">
      <c r="A131" s="61">
        <v>136</v>
      </c>
      <c r="B131" s="70">
        <f>IF(A131&lt;Normativy!$E$10,Normativy!$F$10, IF(A131&lt;Normativy!$E$11,Normativy!$F$11+Normativy!$G$11*A131+Normativy!$H$11*A131^2,IF(A131&lt;Normativy!$E$12,Normativy!$F$12+Normativy!$G$12*A131+Normativy!$H$12*A131^2,Normativy!$F$13)))</f>
        <v>39.526828800000004</v>
      </c>
      <c r="C131" s="60">
        <f>Normativy!$C$10</f>
        <v>28620</v>
      </c>
      <c r="D131" s="60">
        <f t="shared" si="3"/>
        <v>8688.7820355575805</v>
      </c>
      <c r="E131" s="60">
        <f t="shared" si="4"/>
        <v>3023.6961483740379</v>
      </c>
      <c r="F131" s="62">
        <f>Normativy!$E$31</f>
        <v>38</v>
      </c>
      <c r="G131" s="44">
        <f t="shared" si="5"/>
        <v>11750.478183931618</v>
      </c>
    </row>
    <row r="132" spans="1:7" x14ac:dyDescent="0.2">
      <c r="A132" s="61">
        <v>137</v>
      </c>
      <c r="B132" s="70">
        <f>IF(A132&lt;Normativy!$E$10,Normativy!$F$10, IF(A132&lt;Normativy!$E$11,Normativy!$F$11+Normativy!$G$11*A132+Normativy!$H$11*A132^2,IF(A132&lt;Normativy!$E$12,Normativy!$F$12+Normativy!$G$12*A132+Normativy!$H$12*A132^2,Normativy!$F$13)))</f>
        <v>39.581603199999996</v>
      </c>
      <c r="C132" s="60">
        <f>Normativy!$C$10</f>
        <v>28620</v>
      </c>
      <c r="D132" s="60">
        <f t="shared" si="3"/>
        <v>8676.7581965957361</v>
      </c>
      <c r="E132" s="60">
        <f t="shared" si="4"/>
        <v>3019.5118524153158</v>
      </c>
      <c r="F132" s="62">
        <f>Normativy!$E$31</f>
        <v>38</v>
      </c>
      <c r="G132" s="44">
        <f t="shared" si="5"/>
        <v>11734.270049011051</v>
      </c>
    </row>
    <row r="133" spans="1:7" x14ac:dyDescent="0.2">
      <c r="A133" s="61">
        <v>138</v>
      </c>
      <c r="B133" s="70">
        <f>IF(A133&lt;Normativy!$E$10,Normativy!$F$10, IF(A133&lt;Normativy!$E$11,Normativy!$F$11+Normativy!$G$11*A133+Normativy!$H$11*A133^2,IF(A133&lt;Normativy!$E$12,Normativy!$F$12+Normativy!$G$12*A133+Normativy!$H$12*A133^2,Normativy!$F$13)))</f>
        <v>39.635403199999999</v>
      </c>
      <c r="C133" s="60">
        <f>Normativy!$C$10</f>
        <v>28620</v>
      </c>
      <c r="D133" s="60">
        <f t="shared" si="3"/>
        <v>8664.9806050162751</v>
      </c>
      <c r="E133" s="60">
        <f t="shared" si="4"/>
        <v>3015.4132505456637</v>
      </c>
      <c r="F133" s="62">
        <f>Normativy!$E$31</f>
        <v>38</v>
      </c>
      <c r="G133" s="44">
        <f t="shared" si="5"/>
        <v>11718.393855561939</v>
      </c>
    </row>
    <row r="134" spans="1:7" x14ac:dyDescent="0.2">
      <c r="A134" s="61">
        <v>139</v>
      </c>
      <c r="B134" s="70">
        <f>IF(A134&lt;Normativy!$E$10,Normativy!$F$10, IF(A134&lt;Normativy!$E$11,Normativy!$F$11+Normativy!$G$11*A134+Normativy!$H$11*A134^2,IF(A134&lt;Normativy!$E$12,Normativy!$F$12+Normativy!$G$12*A134+Normativy!$H$12*A134^2,Normativy!$F$13)))</f>
        <v>39.688228800000005</v>
      </c>
      <c r="C134" s="60">
        <f>Normativy!$C$10</f>
        <v>28620</v>
      </c>
      <c r="D134" s="60">
        <f t="shared" ref="D134:D156" si="6">C134/B134*12</f>
        <v>8653.4473919380343</v>
      </c>
      <c r="E134" s="60">
        <f t="shared" si="4"/>
        <v>3011.3996923944355</v>
      </c>
      <c r="F134" s="62">
        <f>Normativy!$E$31</f>
        <v>38</v>
      </c>
      <c r="G134" s="44">
        <f t="shared" si="5"/>
        <v>11702.84708433247</v>
      </c>
    </row>
    <row r="135" spans="1:7" x14ac:dyDescent="0.2">
      <c r="A135" s="61">
        <v>140</v>
      </c>
      <c r="B135" s="70">
        <f>IF(A135&lt;Normativy!$E$10,Normativy!$F$10, IF(A135&lt;Normativy!$E$11,Normativy!$F$11+Normativy!$G$11*A135+Normativy!$H$11*A135^2,IF(A135&lt;Normativy!$E$12,Normativy!$F$12+Normativy!$G$12*A135+Normativy!$H$12*A135^2,Normativy!$F$13)))</f>
        <v>39.740079999999999</v>
      </c>
      <c r="C135" s="60">
        <f>Normativy!$C$10</f>
        <v>28620</v>
      </c>
      <c r="D135" s="60">
        <f t="shared" si="6"/>
        <v>8642.1567344605246</v>
      </c>
      <c r="E135" s="60">
        <f t="shared" ref="E135:E156" si="7">D135*0.348</f>
        <v>3007.4705435922624</v>
      </c>
      <c r="F135" s="62">
        <f>Normativy!$E$31</f>
        <v>38</v>
      </c>
      <c r="G135" s="44">
        <f t="shared" ref="G135:G156" si="8">D135+E135+F135</f>
        <v>11687.627278052787</v>
      </c>
    </row>
    <row r="136" spans="1:7" x14ac:dyDescent="0.2">
      <c r="A136" s="61">
        <v>141</v>
      </c>
      <c r="B136" s="70">
        <f>IF(A136&lt;Normativy!$E$10,Normativy!$F$10, IF(A136&lt;Normativy!$E$11,Normativy!$F$11+Normativy!$G$11*A136+Normativy!$H$11*A136^2,IF(A136&lt;Normativy!$E$12,Normativy!$F$12+Normativy!$G$12*A136+Normativy!$H$12*A136^2,Normativy!$F$13)))</f>
        <v>39.790956799999996</v>
      </c>
      <c r="C136" s="60">
        <f>Normativy!$C$10</f>
        <v>28620</v>
      </c>
      <c r="D136" s="60">
        <f t="shared" si="6"/>
        <v>8631.1068549123211</v>
      </c>
      <c r="E136" s="60">
        <f t="shared" si="7"/>
        <v>3003.6251855094874</v>
      </c>
      <c r="F136" s="62">
        <f>Normativy!$E$31</f>
        <v>38</v>
      </c>
      <c r="G136" s="44">
        <f t="shared" si="8"/>
        <v>11672.732040421808</v>
      </c>
    </row>
    <row r="137" spans="1:7" x14ac:dyDescent="0.2">
      <c r="A137" s="61">
        <v>142</v>
      </c>
      <c r="B137" s="70">
        <f>IF(A137&lt;Normativy!$E$10,Normativy!$F$10, IF(A137&lt;Normativy!$E$11,Normativy!$F$11+Normativy!$G$11*A137+Normativy!$H$11*A137^2,IF(A137&lt;Normativy!$E$12,Normativy!$F$12+Normativy!$G$12*A137+Normativy!$H$12*A137^2,Normativy!$F$13)))</f>
        <v>39.840859200000004</v>
      </c>
      <c r="C137" s="60">
        <f>Normativy!$C$10</f>
        <v>28620</v>
      </c>
      <c r="D137" s="60">
        <f t="shared" si="6"/>
        <v>8620.2960201219757</v>
      </c>
      <c r="E137" s="60">
        <f t="shared" si="7"/>
        <v>2999.8630150024474</v>
      </c>
      <c r="F137" s="62">
        <f>Normativy!$E$31</f>
        <v>38</v>
      </c>
      <c r="G137" s="44">
        <f t="shared" si="8"/>
        <v>11658.159035124423</v>
      </c>
    </row>
    <row r="138" spans="1:7" x14ac:dyDescent="0.2">
      <c r="A138" s="61">
        <v>143</v>
      </c>
      <c r="B138" s="70">
        <f>IF(A138&lt;Normativy!$E$10,Normativy!$F$10, IF(A138&lt;Normativy!$E$11,Normativy!$F$11+Normativy!$G$11*A138+Normativy!$H$11*A138^2,IF(A138&lt;Normativy!$E$12,Normativy!$F$12+Normativy!$G$12*A138+Normativy!$H$12*A138^2,Normativy!$F$13)))</f>
        <v>39.889787200000008</v>
      </c>
      <c r="C138" s="60">
        <f>Normativy!$C$10</f>
        <v>28620</v>
      </c>
      <c r="D138" s="60">
        <f t="shared" si="6"/>
        <v>8609.7225407108708</v>
      </c>
      <c r="E138" s="60">
        <f t="shared" si="7"/>
        <v>2996.1834441673827</v>
      </c>
      <c r="F138" s="62">
        <f>Normativy!$E$31</f>
        <v>38</v>
      </c>
      <c r="G138" s="44">
        <f t="shared" si="8"/>
        <v>11643.905984878253</v>
      </c>
    </row>
    <row r="139" spans="1:7" x14ac:dyDescent="0.2">
      <c r="A139" s="61">
        <v>144</v>
      </c>
      <c r="B139" s="70">
        <f>IF(A139&lt;Normativy!$E$10,Normativy!$F$10, IF(A139&lt;Normativy!$E$11,Normativy!$F$11+Normativy!$G$11*A139+Normativy!$H$11*A139^2,IF(A139&lt;Normativy!$E$12,Normativy!$F$12+Normativy!$G$12*A139+Normativy!$H$12*A139^2,Normativy!$F$13)))</f>
        <v>39.9377408</v>
      </c>
      <c r="C139" s="60">
        <f>Normativy!$C$10</f>
        <v>28620</v>
      </c>
      <c r="D139" s="60">
        <f t="shared" si="6"/>
        <v>8599.3847704074433</v>
      </c>
      <c r="E139" s="60">
        <f t="shared" si="7"/>
        <v>2992.5859001017902</v>
      </c>
      <c r="F139" s="62">
        <f>Normativy!$E$31</f>
        <v>38</v>
      </c>
      <c r="G139" s="44">
        <f t="shared" si="8"/>
        <v>11629.970670509234</v>
      </c>
    </row>
    <row r="140" spans="1:7" x14ac:dyDescent="0.2">
      <c r="A140" s="61">
        <v>145</v>
      </c>
      <c r="B140" s="70">
        <f>IF(A140&lt;Normativy!$E$10,Normativy!$F$10, IF(A140&lt;Normativy!$E$11,Normativy!$F$11+Normativy!$G$11*A140+Normativy!$H$11*A140^2,IF(A140&lt;Normativy!$E$12,Normativy!$F$12+Normativy!$G$12*A140+Normativy!$H$12*A140^2,Normativy!$F$13)))</f>
        <v>39.984719999999996</v>
      </c>
      <c r="C140" s="60">
        <f>Normativy!$C$10</f>
        <v>28620</v>
      </c>
      <c r="D140" s="60">
        <f t="shared" si="6"/>
        <v>8589.281105382257</v>
      </c>
      <c r="E140" s="60">
        <f t="shared" si="7"/>
        <v>2989.0698246730253</v>
      </c>
      <c r="F140" s="62">
        <f>Normativy!$E$31</f>
        <v>38</v>
      </c>
      <c r="G140" s="44">
        <f t="shared" si="8"/>
        <v>11616.350930055283</v>
      </c>
    </row>
    <row r="141" spans="1:7" x14ac:dyDescent="0.2">
      <c r="A141" s="61">
        <v>146</v>
      </c>
      <c r="B141" s="70">
        <f>IF(A141&lt;Normativy!$E$10,Normativy!$F$10, IF(A141&lt;Normativy!$E$11,Normativy!$F$11+Normativy!$G$11*A141+Normativy!$H$11*A141^2,IF(A141&lt;Normativy!$E$12,Normativy!$F$12+Normativy!$G$12*A141+Normativy!$H$12*A141^2,Normativy!$F$13)))</f>
        <v>40.030724800000002</v>
      </c>
      <c r="C141" s="60">
        <f>Normativy!$C$10</f>
        <v>28620</v>
      </c>
      <c r="D141" s="60">
        <f t="shared" si="6"/>
        <v>8579.4099836033947</v>
      </c>
      <c r="E141" s="60">
        <f t="shared" si="7"/>
        <v>2985.6346742939813</v>
      </c>
      <c r="F141" s="62">
        <f>Normativy!$E$31</f>
        <v>38</v>
      </c>
      <c r="G141" s="44">
        <f t="shared" si="8"/>
        <v>11603.044657897375</v>
      </c>
    </row>
    <row r="142" spans="1:7" x14ac:dyDescent="0.2">
      <c r="A142" s="61">
        <v>147</v>
      </c>
      <c r="B142" s="70">
        <f>IF(A142&lt;Normativy!$E$10,Normativy!$F$10, IF(A142&lt;Normativy!$E$11,Normativy!$F$11+Normativy!$G$11*A142+Normativy!$H$11*A142^2,IF(A142&lt;Normativy!$E$12,Normativy!$F$12+Normativy!$G$12*A142+Normativy!$H$12*A142^2,Normativy!$F$13)))</f>
        <v>40.075755200000003</v>
      </c>
      <c r="C142" s="60">
        <f>Normativy!$C$10</f>
        <v>28620</v>
      </c>
      <c r="D142" s="60">
        <f t="shared" si="6"/>
        <v>8569.7698842116879</v>
      </c>
      <c r="E142" s="60">
        <f t="shared" si="7"/>
        <v>2982.279919705667</v>
      </c>
      <c r="F142" s="62">
        <f>Normativy!$E$31</f>
        <v>38</v>
      </c>
      <c r="G142" s="44">
        <f t="shared" si="8"/>
        <v>11590.049803917354</v>
      </c>
    </row>
    <row r="143" spans="1:7" x14ac:dyDescent="0.2">
      <c r="A143" s="61">
        <v>148</v>
      </c>
      <c r="B143" s="70">
        <f>IF(A143&lt;Normativy!$E$10,Normativy!$F$10, IF(A143&lt;Normativy!$E$11,Normativy!$F$11+Normativy!$G$11*A143+Normativy!$H$11*A143^2,IF(A143&lt;Normativy!$E$12,Normativy!$F$12+Normativy!$G$12*A143+Normativy!$H$12*A143^2,Normativy!$F$13)))</f>
        <v>40.119811200000001</v>
      </c>
      <c r="C143" s="60">
        <f>Normativy!$C$10</f>
        <v>28620</v>
      </c>
      <c r="D143" s="60">
        <f t="shared" si="6"/>
        <v>8560.3593269152771</v>
      </c>
      <c r="E143" s="60">
        <f t="shared" si="7"/>
        <v>2979.0050457665161</v>
      </c>
      <c r="F143" s="62">
        <f>Normativy!$E$31</f>
        <v>38</v>
      </c>
      <c r="G143" s="44">
        <f t="shared" si="8"/>
        <v>11577.364372681794</v>
      </c>
    </row>
    <row r="144" spans="1:7" x14ac:dyDescent="0.2">
      <c r="A144" s="61">
        <v>149</v>
      </c>
      <c r="B144" s="70">
        <f>IF(A144&lt;Normativy!$E$10,Normativy!$F$10, IF(A144&lt;Normativy!$E$11,Normativy!$F$11+Normativy!$G$11*A144+Normativy!$H$11*A144^2,IF(A144&lt;Normativy!$E$12,Normativy!$F$12+Normativy!$G$12*A144+Normativy!$H$12*A144^2,Normativy!$F$13)))</f>
        <v>40.162892799999995</v>
      </c>
      <c r="C144" s="60">
        <f>Normativy!$C$10</f>
        <v>28620</v>
      </c>
      <c r="D144" s="60">
        <f t="shared" si="6"/>
        <v>8551.1768714030477</v>
      </c>
      <c r="E144" s="60">
        <f t="shared" si="7"/>
        <v>2975.8095512482605</v>
      </c>
      <c r="F144" s="62">
        <f>Normativy!$E$31</f>
        <v>38</v>
      </c>
      <c r="G144" s="44">
        <f t="shared" si="8"/>
        <v>11564.986422651309</v>
      </c>
    </row>
    <row r="145" spans="1:7" x14ac:dyDescent="0.2">
      <c r="A145" s="61">
        <v>150</v>
      </c>
      <c r="B145" s="70">
        <f>IF(A145&lt;Normativy!$E$10,Normativy!$F$10, IF(A145&lt;Normativy!$E$11,Normativy!$F$11+Normativy!$G$11*A145+Normativy!$H$11*A145^2,IF(A145&lt;Normativy!$E$12,Normativy!$F$12+Normativy!$G$12*A145+Normativy!$H$12*A145^2,Normativy!$F$13)))</f>
        <v>40.204999999999998</v>
      </c>
      <c r="C145" s="60">
        <f>Normativy!$C$10</f>
        <v>28620</v>
      </c>
      <c r="D145" s="60">
        <f t="shared" si="6"/>
        <v>8542.2211167765217</v>
      </c>
      <c r="E145" s="60">
        <f t="shared" si="7"/>
        <v>2972.6929486382292</v>
      </c>
      <c r="F145" s="62">
        <f>Normativy!$E$31</f>
        <v>38</v>
      </c>
      <c r="G145" s="44">
        <f t="shared" si="8"/>
        <v>11552.91406541475</v>
      </c>
    </row>
    <row r="146" spans="1:7" x14ac:dyDescent="0.2">
      <c r="A146" s="61">
        <v>151</v>
      </c>
      <c r="B146" s="70">
        <f>IF(A146&lt;Normativy!$E$10,Normativy!$F$10, IF(A146&lt;Normativy!$E$11,Normativy!$F$11+Normativy!$G$11*A146+Normativy!$H$11*A146^2,IF(A146&lt;Normativy!$E$12,Normativy!$F$12+Normativy!$G$12*A146+Normativy!$H$12*A146^2,Normativy!$F$13)))</f>
        <v>40.246132800000005</v>
      </c>
      <c r="C146" s="60">
        <f>Normativy!$C$10</f>
        <v>28620</v>
      </c>
      <c r="D146" s="60">
        <f t="shared" si="6"/>
        <v>8533.4907009997241</v>
      </c>
      <c r="E146" s="60">
        <f t="shared" si="7"/>
        <v>2969.6547639479036</v>
      </c>
      <c r="F146" s="62">
        <f>Normativy!$E$31</f>
        <v>38</v>
      </c>
      <c r="G146" s="44">
        <f t="shared" si="8"/>
        <v>11541.145464947627</v>
      </c>
    </row>
    <row r="147" spans="1:7" x14ac:dyDescent="0.2">
      <c r="A147" s="61">
        <v>152</v>
      </c>
      <c r="B147" s="70">
        <f>IF(A147&lt;Normativy!$E$10,Normativy!$F$10, IF(A147&lt;Normativy!$E$11,Normativy!$F$11+Normativy!$G$11*A147+Normativy!$H$11*A147^2,IF(A147&lt;Normativy!$E$12,Normativy!$F$12+Normativy!$G$12*A147+Normativy!$H$12*A147^2,Normativy!$F$13)))</f>
        <v>40.286291200000001</v>
      </c>
      <c r="C147" s="60">
        <f>Normativy!$C$10</f>
        <v>28620</v>
      </c>
      <c r="D147" s="60">
        <f t="shared" si="6"/>
        <v>8524.984300366672</v>
      </c>
      <c r="E147" s="60">
        <f t="shared" si="7"/>
        <v>2966.6945365276015</v>
      </c>
      <c r="F147" s="62">
        <f>Normativy!$E$31</f>
        <v>38</v>
      </c>
      <c r="G147" s="44">
        <f t="shared" si="8"/>
        <v>11529.678836894273</v>
      </c>
    </row>
    <row r="148" spans="1:7" x14ac:dyDescent="0.2">
      <c r="A148" s="61">
        <v>153</v>
      </c>
      <c r="B148" s="70">
        <f>IF(A148&lt;Normativy!$E$10,Normativy!$F$10, IF(A148&lt;Normativy!$E$11,Normativy!$F$11+Normativy!$G$11*A148+Normativy!$H$11*A148^2,IF(A148&lt;Normativy!$E$12,Normativy!$F$12+Normativy!$G$12*A148+Normativy!$H$12*A148^2,Normativy!$F$13)))</f>
        <v>40.3254752</v>
      </c>
      <c r="C148" s="60">
        <f>Normativy!$C$10</f>
        <v>28620</v>
      </c>
      <c r="D148" s="60">
        <f t="shared" si="6"/>
        <v>8516.7006289860165</v>
      </c>
      <c r="E148" s="60">
        <f t="shared" si="7"/>
        <v>2963.8118188871335</v>
      </c>
      <c r="F148" s="62">
        <f>Normativy!$E$31</f>
        <v>38</v>
      </c>
      <c r="G148" s="44">
        <f t="shared" si="8"/>
        <v>11518.51244787315</v>
      </c>
    </row>
    <row r="149" spans="1:7" x14ac:dyDescent="0.2">
      <c r="A149" s="61">
        <v>154</v>
      </c>
      <c r="B149" s="70">
        <f>IF(A149&lt;Normativy!$E$10,Normativy!$F$10, IF(A149&lt;Normativy!$E$11,Normativy!$F$11+Normativy!$G$11*A149+Normativy!$H$11*A149^2,IF(A149&lt;Normativy!$E$12,Normativy!$F$12+Normativy!$G$12*A149+Normativy!$H$12*A149^2,Normativy!$F$13)))</f>
        <v>40.363684800000001</v>
      </c>
      <c r="C149" s="60">
        <f>Normativy!$C$10</f>
        <v>28620</v>
      </c>
      <c r="D149" s="60">
        <f t="shared" si="6"/>
        <v>8508.6384382825217</v>
      </c>
      <c r="E149" s="60">
        <f t="shared" si="7"/>
        <v>2961.0061765223172</v>
      </c>
      <c r="F149" s="62">
        <f>Normativy!$E$31</f>
        <v>38</v>
      </c>
      <c r="G149" s="44">
        <f t="shared" si="8"/>
        <v>11507.644614804838</v>
      </c>
    </row>
    <row r="150" spans="1:7" x14ac:dyDescent="0.2">
      <c r="A150" s="61">
        <v>155</v>
      </c>
      <c r="B150" s="70">
        <f>IF(A150&lt;Normativy!$E$10,Normativy!$F$10, IF(A150&lt;Normativy!$E$11,Normativy!$F$11+Normativy!$G$11*A150+Normativy!$H$11*A150^2,IF(A150&lt;Normativy!$E$12,Normativy!$F$12+Normativy!$G$12*A150+Normativy!$H$12*A150^2,Normativy!$F$13)))</f>
        <v>40.400920000000006</v>
      </c>
      <c r="C150" s="60">
        <f>Normativy!$C$10</f>
        <v>28620</v>
      </c>
      <c r="D150" s="60">
        <f t="shared" si="6"/>
        <v>8500.796516514969</v>
      </c>
      <c r="E150" s="60">
        <f t="shared" si="7"/>
        <v>2958.2771877472092</v>
      </c>
      <c r="F150" s="62">
        <f>Normativy!$E$31</f>
        <v>38</v>
      </c>
      <c r="G150" s="44">
        <f t="shared" si="8"/>
        <v>11497.073704262179</v>
      </c>
    </row>
    <row r="151" spans="1:7" x14ac:dyDescent="0.2">
      <c r="A151" s="61">
        <v>156</v>
      </c>
      <c r="B151" s="70">
        <f>IF(A151&lt;Normativy!$E$10,Normativy!$F$10, IF(A151&lt;Normativy!$E$11,Normativy!$F$11+Normativy!$G$11*A151+Normativy!$H$11*A151^2,IF(A151&lt;Normativy!$E$12,Normativy!$F$12+Normativy!$G$12*A151+Normativy!$H$12*A151^2,Normativy!$F$13)))</f>
        <v>40.4371808</v>
      </c>
      <c r="C151" s="60">
        <f>Normativy!$C$10</f>
        <v>28620</v>
      </c>
      <c r="D151" s="60">
        <f t="shared" si="6"/>
        <v>8493.1736883101403</v>
      </c>
      <c r="E151" s="60">
        <f t="shared" si="7"/>
        <v>2955.6244435319286</v>
      </c>
      <c r="F151" s="62">
        <f>Normativy!$E$31</f>
        <v>38</v>
      </c>
      <c r="G151" s="44">
        <f t="shared" si="8"/>
        <v>11486.798131842068</v>
      </c>
    </row>
    <row r="152" spans="1:7" x14ac:dyDescent="0.2">
      <c r="A152" s="61">
        <v>157</v>
      </c>
      <c r="B152" s="70">
        <f>IF(A152&lt;Normativy!$E$10,Normativy!$F$10, IF(A152&lt;Normativy!$E$11,Normativy!$F$11+Normativy!$G$11*A152+Normativy!$H$11*A152^2,IF(A152&lt;Normativy!$E$12,Normativy!$F$12+Normativy!$G$12*A152+Normativy!$H$12*A152^2,Normativy!$F$13)))</f>
        <v>40</v>
      </c>
      <c r="C152" s="60">
        <f>Normativy!$C$10</f>
        <v>28620</v>
      </c>
      <c r="D152" s="60">
        <f t="shared" si="6"/>
        <v>8586</v>
      </c>
      <c r="E152" s="60">
        <f t="shared" si="7"/>
        <v>2987.9279999999999</v>
      </c>
      <c r="F152" s="62">
        <f>Normativy!$E$31</f>
        <v>38</v>
      </c>
      <c r="G152" s="44">
        <f t="shared" si="8"/>
        <v>11611.928</v>
      </c>
    </row>
    <row r="153" spans="1:7" x14ac:dyDescent="0.2">
      <c r="A153" s="61">
        <v>158</v>
      </c>
      <c r="B153" s="70">
        <f>IF(A153&lt;Normativy!$E$10,Normativy!$F$10, IF(A153&lt;Normativy!$E$11,Normativy!$F$11+Normativy!$G$11*A153+Normativy!$H$11*A153^2,IF(A153&lt;Normativy!$E$12,Normativy!$F$12+Normativy!$G$12*A153+Normativy!$H$12*A153^2,Normativy!$F$13)))</f>
        <v>40</v>
      </c>
      <c r="C153" s="60">
        <f>Normativy!$C$10</f>
        <v>28620</v>
      </c>
      <c r="D153" s="60">
        <f t="shared" si="6"/>
        <v>8586</v>
      </c>
      <c r="E153" s="60">
        <f t="shared" si="7"/>
        <v>2987.9279999999999</v>
      </c>
      <c r="F153" s="62">
        <f>Normativy!$E$31</f>
        <v>38</v>
      </c>
      <c r="G153" s="44">
        <f t="shared" si="8"/>
        <v>11611.928</v>
      </c>
    </row>
    <row r="154" spans="1:7" x14ac:dyDescent="0.2">
      <c r="A154" s="61">
        <v>159</v>
      </c>
      <c r="B154" s="70">
        <f>IF(A154&lt;Normativy!$E$10,Normativy!$F$10, IF(A154&lt;Normativy!$E$11,Normativy!$F$11+Normativy!$G$11*A154+Normativy!$H$11*A154^2,IF(A154&lt;Normativy!$E$12,Normativy!$F$12+Normativy!$G$12*A154+Normativy!$H$12*A154^2,Normativy!$F$13)))</f>
        <v>40</v>
      </c>
      <c r="C154" s="60">
        <f>Normativy!$C$10</f>
        <v>28620</v>
      </c>
      <c r="D154" s="60">
        <f t="shared" si="6"/>
        <v>8586</v>
      </c>
      <c r="E154" s="60">
        <f t="shared" si="7"/>
        <v>2987.9279999999999</v>
      </c>
      <c r="F154" s="62">
        <f>Normativy!$E$31</f>
        <v>38</v>
      </c>
      <c r="G154" s="44">
        <f t="shared" si="8"/>
        <v>11611.928</v>
      </c>
    </row>
    <row r="155" spans="1:7" x14ac:dyDescent="0.2">
      <c r="A155" s="61">
        <v>160</v>
      </c>
      <c r="B155" s="70">
        <f>IF(A155&lt;Normativy!$E$10,Normativy!$F$10, IF(A155&lt;Normativy!$E$11,Normativy!$F$11+Normativy!$G$11*A155+Normativy!$H$11*A155^2,IF(A155&lt;Normativy!$E$12,Normativy!$F$12+Normativy!$G$12*A155+Normativy!$H$12*A155^2,Normativy!$F$13)))</f>
        <v>40</v>
      </c>
      <c r="C155" s="60">
        <f>Normativy!$C$10</f>
        <v>28620</v>
      </c>
      <c r="D155" s="60">
        <f t="shared" si="6"/>
        <v>8586</v>
      </c>
      <c r="E155" s="60">
        <f t="shared" si="7"/>
        <v>2987.9279999999999</v>
      </c>
      <c r="F155" s="62">
        <f>Normativy!$E$31</f>
        <v>38</v>
      </c>
      <c r="G155" s="44">
        <f t="shared" si="8"/>
        <v>11611.928</v>
      </c>
    </row>
    <row r="156" spans="1:7" ht="26.25" customHeight="1" thickBot="1" x14ac:dyDescent="0.25">
      <c r="A156" s="63" t="s">
        <v>29</v>
      </c>
      <c r="B156" s="66">
        <f>IF(A156&lt;Normativy!$E$10,Normativy!$F$10, IF(A156&lt;Normativy!$E$11,Normativy!$F$11+Normativy!$G$11*A156+Normativy!$H$11*A156^2,IF(A156&lt;Normativy!$E$12,Normativy!$F$12+Normativy!$G$12*A156+Normativy!$H$12*A156^2,Normativy!$F$13)))</f>
        <v>40</v>
      </c>
      <c r="C156" s="60">
        <f>Normativy!$C$10</f>
        <v>28620</v>
      </c>
      <c r="D156" s="64">
        <f t="shared" si="6"/>
        <v>8586</v>
      </c>
      <c r="E156" s="60">
        <f t="shared" si="7"/>
        <v>2987.9279999999999</v>
      </c>
      <c r="F156" s="71">
        <f>Normativy!$E$31</f>
        <v>38</v>
      </c>
      <c r="G156" s="44">
        <f t="shared" si="8"/>
        <v>11611.928</v>
      </c>
    </row>
    <row r="157" spans="1:7" x14ac:dyDescent="0.2">
      <c r="C157" s="39"/>
      <c r="E157" s="65"/>
      <c r="F157" s="39"/>
      <c r="G157" s="39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897"/>
  <sheetViews>
    <sheetView workbookViewId="0">
      <pane ySplit="4" topLeftCell="A5" activePane="bottomLeft" state="frozen"/>
      <selection pane="bottomLeft" activeCell="D5" sqref="D5"/>
    </sheetView>
  </sheetViews>
  <sheetFormatPr defaultRowHeight="12.75" x14ac:dyDescent="0.2"/>
  <cols>
    <col min="1" max="1" width="8" style="2" customWidth="1"/>
    <col min="2" max="2" width="9.140625" style="2"/>
    <col min="3" max="3" width="9.42578125" style="2" customWidth="1"/>
    <col min="4" max="4" width="11.140625" style="4" customWidth="1"/>
    <col min="5" max="6" width="9.140625" style="2" customWidth="1"/>
    <col min="7" max="7" width="11" style="2" customWidth="1"/>
    <col min="8" max="8" width="11.42578125" style="85" bestFit="1" customWidth="1"/>
    <col min="9" max="16384" width="9.140625" style="2"/>
  </cols>
  <sheetData>
    <row r="1" spans="1:7" x14ac:dyDescent="0.2">
      <c r="A1" s="28" t="s">
        <v>60</v>
      </c>
    </row>
    <row r="2" spans="1:7" x14ac:dyDescent="0.2">
      <c r="A2" s="28" t="s">
        <v>22</v>
      </c>
    </row>
    <row r="3" spans="1:7" ht="13.5" thickBot="1" x14ac:dyDescent="0.25">
      <c r="A3" s="2" t="s">
        <v>45</v>
      </c>
    </row>
    <row r="4" spans="1:7" ht="27.75" customHeight="1" thickBot="1" x14ac:dyDescent="0.25">
      <c r="A4" s="56" t="s">
        <v>33</v>
      </c>
      <c r="B4" s="68" t="s">
        <v>20</v>
      </c>
      <c r="C4" s="68" t="s">
        <v>25</v>
      </c>
      <c r="D4" s="57" t="s">
        <v>43</v>
      </c>
      <c r="E4" s="58" t="s">
        <v>28</v>
      </c>
      <c r="F4" s="57" t="s">
        <v>26</v>
      </c>
      <c r="G4" s="59" t="s">
        <v>27</v>
      </c>
    </row>
    <row r="5" spans="1:7" x14ac:dyDescent="0.2">
      <c r="A5" s="69">
        <v>10</v>
      </c>
      <c r="B5" s="70">
        <f>IF(A5&lt;Normativy!$E$14,A5/0.61, IF(A5&lt;Normativy!$E$15,Normativy!$F$15,IF(A5&lt;Normativy!$E$16,Normativy!$F$16+Normativy!$G$16*A5+Normativy!$H$16*A5^2,IF(A5&lt;Normativy!$E$17,Normativy!$F$17+Normativy!$G$17*A5+Normativy!$H$17*A5^2,Normativy!$F$18))))</f>
        <v>16.393442622950818</v>
      </c>
      <c r="C5" s="60">
        <f>Normativy!$C$14</f>
        <v>28620</v>
      </c>
      <c r="D5" s="60">
        <f>C5/B5*12</f>
        <v>20949.840000000004</v>
      </c>
      <c r="E5" s="60">
        <f>D5*0.348</f>
        <v>7290.5443200000009</v>
      </c>
      <c r="F5" s="60">
        <f>Normativy!$E$32</f>
        <v>38</v>
      </c>
      <c r="G5" s="44">
        <f>D5+E5+F5</f>
        <v>28278.384320000005</v>
      </c>
    </row>
    <row r="6" spans="1:7" x14ac:dyDescent="0.2">
      <c r="A6" s="61">
        <v>11</v>
      </c>
      <c r="B6" s="70">
        <f>IF(A6&lt;Normativy!$E$14,A6/0.61, IF(A6&lt;Normativy!$E$15,Normativy!$F$15,IF(A6&lt;Normativy!$E$16,Normativy!$F$16+Normativy!$G$16*A6+Normativy!$H$16*A6^2,IF(A6&lt;Normativy!$E$17,Normativy!$F$17+Normativy!$G$17*A6+Normativy!$H$17*A6^2,Normativy!$F$18))))</f>
        <v>18.032786885245901</v>
      </c>
      <c r="C6" s="60">
        <f>Normativy!$C$14</f>
        <v>28620</v>
      </c>
      <c r="D6" s="62">
        <f t="shared" ref="D6:D69" si="0">C6/B6*12</f>
        <v>19045.309090909093</v>
      </c>
      <c r="E6" s="60">
        <f>D6*0.348</f>
        <v>6627.7675636363638</v>
      </c>
      <c r="F6" s="62">
        <f>Normativy!$E$32</f>
        <v>38</v>
      </c>
      <c r="G6" s="44">
        <f>D6+E6+F6</f>
        <v>25711.076654545457</v>
      </c>
    </row>
    <row r="7" spans="1:7" x14ac:dyDescent="0.2">
      <c r="A7" s="61">
        <v>12</v>
      </c>
      <c r="B7" s="70">
        <f>IF(A7&lt;Normativy!$E$14,A7/0.61, IF(A7&lt;Normativy!$E$15,Normativy!$F$15,IF(A7&lt;Normativy!$E$16,Normativy!$F$16+Normativy!$G$16*A7+Normativy!$H$16*A7^2,IF(A7&lt;Normativy!$E$17,Normativy!$F$17+Normativy!$G$17*A7+Normativy!$H$17*A7^2,Normativy!$F$18))))</f>
        <v>19.672131147540984</v>
      </c>
      <c r="C7" s="60">
        <f>Normativy!$C$14</f>
        <v>28620</v>
      </c>
      <c r="D7" s="62">
        <f t="shared" si="0"/>
        <v>17458.199999999997</v>
      </c>
      <c r="E7" s="60">
        <f t="shared" ref="E7:E70" si="1">D7*0.348</f>
        <v>6075.4535999999989</v>
      </c>
      <c r="F7" s="62">
        <f>Normativy!$E$32</f>
        <v>38</v>
      </c>
      <c r="G7" s="44">
        <f t="shared" ref="G7:G70" si="2">D7+E7+F7</f>
        <v>23571.653599999998</v>
      </c>
    </row>
    <row r="8" spans="1:7" x14ac:dyDescent="0.2">
      <c r="A8" s="61">
        <v>13</v>
      </c>
      <c r="B8" s="70">
        <f>IF(A8&lt;Normativy!$E$14,A8/0.61, IF(A8&lt;Normativy!$E$15,Normativy!$F$15,IF(A8&lt;Normativy!$E$16,Normativy!$F$16+Normativy!$G$16*A8+Normativy!$H$16*A8^2,IF(A8&lt;Normativy!$E$17,Normativy!$F$17+Normativy!$G$17*A8+Normativy!$H$17*A8^2,Normativy!$F$18))))</f>
        <v>21.311475409836067</v>
      </c>
      <c r="C8" s="60">
        <f>Normativy!$C$14</f>
        <v>28620</v>
      </c>
      <c r="D8" s="62">
        <f t="shared" si="0"/>
        <v>16115.261538461538</v>
      </c>
      <c r="E8" s="60">
        <f t="shared" si="1"/>
        <v>5608.1110153846148</v>
      </c>
      <c r="F8" s="62">
        <f>Normativy!$E$32</f>
        <v>38</v>
      </c>
      <c r="G8" s="44">
        <f t="shared" si="2"/>
        <v>21761.372553846151</v>
      </c>
    </row>
    <row r="9" spans="1:7" x14ac:dyDescent="0.2">
      <c r="A9" s="61">
        <v>14</v>
      </c>
      <c r="B9" s="70">
        <f>IF(A9&lt;Normativy!$E$14,A9/0.61, IF(A9&lt;Normativy!$E$15,Normativy!$F$15,IF(A9&lt;Normativy!$E$16,Normativy!$F$16+Normativy!$G$16*A9+Normativy!$H$16*A9^2,IF(A9&lt;Normativy!$E$17,Normativy!$F$17+Normativy!$G$17*A9+Normativy!$H$17*A9^2,Normativy!$F$18))))</f>
        <v>22.950819672131146</v>
      </c>
      <c r="C9" s="60">
        <f>Normativy!$C$14</f>
        <v>28620</v>
      </c>
      <c r="D9" s="62">
        <f t="shared" si="0"/>
        <v>14964.17142857143</v>
      </c>
      <c r="E9" s="60">
        <f t="shared" si="1"/>
        <v>5207.5316571428575</v>
      </c>
      <c r="F9" s="62">
        <f>Normativy!$E$32</f>
        <v>38</v>
      </c>
      <c r="G9" s="44">
        <f t="shared" si="2"/>
        <v>20209.703085714289</v>
      </c>
    </row>
    <row r="10" spans="1:7" x14ac:dyDescent="0.2">
      <c r="A10" s="61">
        <v>15</v>
      </c>
      <c r="B10" s="70">
        <f>IF(A10&lt;Normativy!$E$14,A10/0.61, IF(A10&lt;Normativy!$E$15,Normativy!$F$15,IF(A10&lt;Normativy!$E$16,Normativy!$F$16+Normativy!$G$16*A10+Normativy!$H$16*A10^2,IF(A10&lt;Normativy!$E$17,Normativy!$F$17+Normativy!$G$17*A10+Normativy!$H$17*A10^2,Normativy!$F$18))))</f>
        <v>24.590163934426229</v>
      </c>
      <c r="C10" s="60">
        <f>Normativy!$C$14</f>
        <v>28620</v>
      </c>
      <c r="D10" s="62">
        <f t="shared" si="0"/>
        <v>13966.560000000001</v>
      </c>
      <c r="E10" s="60">
        <f t="shared" si="1"/>
        <v>4860.3628799999997</v>
      </c>
      <c r="F10" s="62">
        <f>Normativy!$E$32</f>
        <v>38</v>
      </c>
      <c r="G10" s="44">
        <f t="shared" si="2"/>
        <v>18864.922880000002</v>
      </c>
    </row>
    <row r="11" spans="1:7" x14ac:dyDescent="0.2">
      <c r="A11" s="61">
        <v>16</v>
      </c>
      <c r="B11" s="70">
        <f>IF(A11&lt;Normativy!$E$14,A11/0.61, IF(A11&lt;Normativy!$E$15,Normativy!$F$15,IF(A11&lt;Normativy!$E$16,Normativy!$F$16+Normativy!$G$16*A11+Normativy!$H$16*A11^2,IF(A11&lt;Normativy!$E$17,Normativy!$F$17+Normativy!$G$17*A11+Normativy!$H$17*A11^2,Normativy!$F$18))))</f>
        <v>26.229508196721312</v>
      </c>
      <c r="C11" s="60">
        <f>Normativy!$C$14</f>
        <v>28620</v>
      </c>
      <c r="D11" s="62">
        <f t="shared" si="0"/>
        <v>13093.650000000001</v>
      </c>
      <c r="E11" s="60">
        <f t="shared" si="1"/>
        <v>4556.5902000000006</v>
      </c>
      <c r="F11" s="62">
        <f>Normativy!$E$32</f>
        <v>38</v>
      </c>
      <c r="G11" s="44">
        <f t="shared" si="2"/>
        <v>17688.2402</v>
      </c>
    </row>
    <row r="12" spans="1:7" x14ac:dyDescent="0.2">
      <c r="A12" s="61">
        <v>17</v>
      </c>
      <c r="B12" s="70">
        <f>IF(A12&lt;Normativy!$E$14,A12/0.61, IF(A12&lt;Normativy!$E$15,Normativy!$F$15,IF(A12&lt;Normativy!$E$16,Normativy!$F$16+Normativy!$G$16*A12+Normativy!$H$16*A12^2,IF(A12&lt;Normativy!$E$17,Normativy!$F$17+Normativy!$G$17*A12+Normativy!$H$17*A12^2,Normativy!$F$18))))</f>
        <v>27.868852459016395</v>
      </c>
      <c r="C12" s="60">
        <f>Normativy!$C$14</f>
        <v>28620</v>
      </c>
      <c r="D12" s="62">
        <f t="shared" si="0"/>
        <v>12323.435294117648</v>
      </c>
      <c r="E12" s="60">
        <f t="shared" si="1"/>
        <v>4288.555482352941</v>
      </c>
      <c r="F12" s="62">
        <f>Normativy!$E$32</f>
        <v>38</v>
      </c>
      <c r="G12" s="44">
        <f t="shared" si="2"/>
        <v>16649.990776470589</v>
      </c>
    </row>
    <row r="13" spans="1:7" x14ac:dyDescent="0.2">
      <c r="A13" s="61">
        <v>18</v>
      </c>
      <c r="B13" s="70">
        <f>IF(A13&lt;Normativy!$E$14,A13/0.61, IF(A13&lt;Normativy!$E$15,Normativy!$F$15,IF(A13&lt;Normativy!$E$16,Normativy!$F$16+Normativy!$G$16*A13+Normativy!$H$16*A13^2,IF(A13&lt;Normativy!$E$17,Normativy!$F$17+Normativy!$G$17*A13+Normativy!$H$17*A13^2,Normativy!$F$18))))</f>
        <v>29.508196721311474</v>
      </c>
      <c r="C13" s="60">
        <f>Normativy!$C$14</f>
        <v>28620</v>
      </c>
      <c r="D13" s="62">
        <f t="shared" si="0"/>
        <v>11638.8</v>
      </c>
      <c r="E13" s="60">
        <f t="shared" si="1"/>
        <v>4050.3023999999996</v>
      </c>
      <c r="F13" s="62">
        <f>Normativy!$E$32</f>
        <v>38</v>
      </c>
      <c r="G13" s="44">
        <f t="shared" si="2"/>
        <v>15727.1024</v>
      </c>
    </row>
    <row r="14" spans="1:7" x14ac:dyDescent="0.2">
      <c r="A14" s="61">
        <v>19</v>
      </c>
      <c r="B14" s="70">
        <f>IF(A14&lt;Normativy!$E$14,A14/0.61, IF(A14&lt;Normativy!$E$15,Normativy!$F$15,IF(A14&lt;Normativy!$E$16,Normativy!$F$16+Normativy!$G$16*A14+Normativy!$H$16*A14^2,IF(A14&lt;Normativy!$E$17,Normativy!$F$17+Normativy!$G$17*A14+Normativy!$H$17*A14^2,Normativy!$F$18))))</f>
        <v>31.147540983606557</v>
      </c>
      <c r="C14" s="60">
        <f>Normativy!$C$14</f>
        <v>28620</v>
      </c>
      <c r="D14" s="62">
        <f t="shared" si="0"/>
        <v>11026.231578947369</v>
      </c>
      <c r="E14" s="60">
        <f t="shared" si="1"/>
        <v>3837.1285894736839</v>
      </c>
      <c r="F14" s="62">
        <f>Normativy!$E$32</f>
        <v>38</v>
      </c>
      <c r="G14" s="44">
        <f t="shared" si="2"/>
        <v>14901.360168421052</v>
      </c>
    </row>
    <row r="15" spans="1:7" x14ac:dyDescent="0.2">
      <c r="A15" s="61">
        <v>20</v>
      </c>
      <c r="B15" s="70">
        <f>IF(A15&lt;Normativy!$E$14,A15/0.61, IF(A15&lt;Normativy!$E$15,Normativy!$F$15,IF(A15&lt;Normativy!$E$16,Normativy!$F$16+Normativy!$G$16*A15+Normativy!$H$16*A15^2,IF(A15&lt;Normativy!$E$17,Normativy!$F$17+Normativy!$G$17*A15+Normativy!$H$17*A15^2,Normativy!$F$18))))</f>
        <v>32.786885245901637</v>
      </c>
      <c r="C15" s="60">
        <f>Normativy!$C$14</f>
        <v>28620</v>
      </c>
      <c r="D15" s="62">
        <f t="shared" si="0"/>
        <v>10474.920000000002</v>
      </c>
      <c r="E15" s="60">
        <f t="shared" si="1"/>
        <v>3645.2721600000004</v>
      </c>
      <c r="F15" s="62">
        <f>Normativy!$E$32</f>
        <v>38</v>
      </c>
      <c r="G15" s="44">
        <f t="shared" si="2"/>
        <v>14158.192160000002</v>
      </c>
    </row>
    <row r="16" spans="1:7" x14ac:dyDescent="0.2">
      <c r="A16" s="61">
        <v>21</v>
      </c>
      <c r="B16" s="70">
        <f>IF(A16&lt;Normativy!$E$14,A16/0.61, IF(A16&lt;Normativy!$E$15,Normativy!$F$15,IF(A16&lt;Normativy!$E$16,Normativy!$F$16+Normativy!$G$16*A16+Normativy!$H$16*A16^2,IF(A16&lt;Normativy!$E$17,Normativy!$F$17+Normativy!$G$17*A16+Normativy!$H$17*A16^2,Normativy!$F$18))))</f>
        <v>34.42622950819672</v>
      </c>
      <c r="C16" s="60">
        <f>Normativy!$C$14</f>
        <v>28620</v>
      </c>
      <c r="D16" s="62">
        <f t="shared" si="0"/>
        <v>9976.1142857142859</v>
      </c>
      <c r="E16" s="60">
        <f t="shared" si="1"/>
        <v>3471.6877714285711</v>
      </c>
      <c r="F16" s="62">
        <f>Normativy!$E$32</f>
        <v>38</v>
      </c>
      <c r="G16" s="44">
        <f t="shared" si="2"/>
        <v>13485.802057142857</v>
      </c>
    </row>
    <row r="17" spans="1:7" x14ac:dyDescent="0.2">
      <c r="A17" s="61">
        <v>22</v>
      </c>
      <c r="B17" s="70">
        <f>IF(A17&lt;Normativy!$E$14,A17/0.61, IF(A17&lt;Normativy!$E$15,Normativy!$F$15,IF(A17&lt;Normativy!$E$16,Normativy!$F$16+Normativy!$G$16*A17+Normativy!$H$16*A17^2,IF(A17&lt;Normativy!$E$17,Normativy!$F$17+Normativy!$G$17*A17+Normativy!$H$17*A17^2,Normativy!$F$18))))</f>
        <v>36.065573770491802</v>
      </c>
      <c r="C17" s="60">
        <f>Normativy!$C$14</f>
        <v>28620</v>
      </c>
      <c r="D17" s="62">
        <f t="shared" si="0"/>
        <v>9522.6545454545467</v>
      </c>
      <c r="E17" s="60">
        <f t="shared" si="1"/>
        <v>3313.8837818181819</v>
      </c>
      <c r="F17" s="62">
        <f>Normativy!$E$32</f>
        <v>38</v>
      </c>
      <c r="G17" s="44">
        <f t="shared" si="2"/>
        <v>12874.538327272729</v>
      </c>
    </row>
    <row r="18" spans="1:7" x14ac:dyDescent="0.2">
      <c r="A18" s="61">
        <v>23</v>
      </c>
      <c r="B18" s="70">
        <f>IF(A18&lt;Normativy!$E$14,A18/0.61, IF(A18&lt;Normativy!$E$15,Normativy!$F$15,IF(A18&lt;Normativy!$E$16,Normativy!$F$16+Normativy!$G$16*A18+Normativy!$H$16*A18^2,IF(A18&lt;Normativy!$E$17,Normativy!$F$17+Normativy!$G$17*A18+Normativy!$H$17*A18^2,Normativy!$F$18))))</f>
        <v>37.704918032786885</v>
      </c>
      <c r="C18" s="60">
        <f>Normativy!$C$14</f>
        <v>28620</v>
      </c>
      <c r="D18" s="62">
        <f t="shared" si="0"/>
        <v>9108.6260869565212</v>
      </c>
      <c r="E18" s="60">
        <f t="shared" si="1"/>
        <v>3169.8018782608692</v>
      </c>
      <c r="F18" s="62">
        <f>Normativy!$E$32</f>
        <v>38</v>
      </c>
      <c r="G18" s="44">
        <f t="shared" si="2"/>
        <v>12316.42796521739</v>
      </c>
    </row>
    <row r="19" spans="1:7" x14ac:dyDescent="0.2">
      <c r="A19" s="61">
        <v>24</v>
      </c>
      <c r="B19" s="70">
        <f>IF(A19&lt;Normativy!$E$14,A19/0.61, IF(A19&lt;Normativy!$E$15,Normativy!$F$15,IF(A19&lt;Normativy!$E$16,Normativy!$F$16+Normativy!$G$16*A19+Normativy!$H$16*A19^2,IF(A19&lt;Normativy!$E$17,Normativy!$F$17+Normativy!$G$17*A19+Normativy!$H$17*A19^2,Normativy!$F$18))))</f>
        <v>38.321343999999996</v>
      </c>
      <c r="C19" s="60">
        <f>Normativy!$C$14</f>
        <v>28620</v>
      </c>
      <c r="D19" s="62">
        <f t="shared" si="0"/>
        <v>8962.1073832901056</v>
      </c>
      <c r="E19" s="60">
        <f t="shared" si="1"/>
        <v>3118.8133693849563</v>
      </c>
      <c r="F19" s="62">
        <f>Normativy!$E$32</f>
        <v>38</v>
      </c>
      <c r="G19" s="44">
        <f t="shared" si="2"/>
        <v>12118.920752675062</v>
      </c>
    </row>
    <row r="20" spans="1:7" x14ac:dyDescent="0.2">
      <c r="A20" s="61">
        <v>25</v>
      </c>
      <c r="B20" s="70">
        <f>IF(A20&lt;Normativy!$E$14,A20/0.61, IF(A20&lt;Normativy!$E$15,Normativy!$F$15,IF(A20&lt;Normativy!$E$16,Normativy!$F$16+Normativy!$G$16*A20+Normativy!$H$16*A20^2,IF(A20&lt;Normativy!$E$17,Normativy!$F$17+Normativy!$G$17*A20+Normativy!$H$17*A20^2,Normativy!$F$18))))</f>
        <v>38.496250000000003</v>
      </c>
      <c r="C20" s="60">
        <f>Normativy!$C$14</f>
        <v>28620</v>
      </c>
      <c r="D20" s="62">
        <f t="shared" si="0"/>
        <v>8921.3884469266486</v>
      </c>
      <c r="E20" s="60">
        <f t="shared" si="1"/>
        <v>3104.6431795304734</v>
      </c>
      <c r="F20" s="62">
        <f>Normativy!$E$32</f>
        <v>38</v>
      </c>
      <c r="G20" s="44">
        <f t="shared" si="2"/>
        <v>12064.031626457123</v>
      </c>
    </row>
    <row r="21" spans="1:7" x14ac:dyDescent="0.2">
      <c r="A21" s="61">
        <v>26</v>
      </c>
      <c r="B21" s="70">
        <f>IF(A21&lt;Normativy!$E$14,A21/0.61, IF(A21&lt;Normativy!$E$15,Normativy!$F$15,IF(A21&lt;Normativy!$E$16,Normativy!$F$16+Normativy!$G$16*A21+Normativy!$H$16*A21^2,IF(A21&lt;Normativy!$E$17,Normativy!$F$17+Normativy!$G$17*A21+Normativy!$H$17*A21^2,Normativy!$F$18))))</f>
        <v>38.670743999999999</v>
      </c>
      <c r="C21" s="60">
        <f>Normativy!$C$14</f>
        <v>28620</v>
      </c>
      <c r="D21" s="62">
        <f t="shared" si="0"/>
        <v>8881.1324654110613</v>
      </c>
      <c r="E21" s="60">
        <f t="shared" si="1"/>
        <v>3090.634097963049</v>
      </c>
      <c r="F21" s="62">
        <f>Normativy!$E$32</f>
        <v>38</v>
      </c>
      <c r="G21" s="44">
        <f t="shared" si="2"/>
        <v>12009.766563374111</v>
      </c>
    </row>
    <row r="22" spans="1:7" x14ac:dyDescent="0.2">
      <c r="A22" s="61">
        <v>27</v>
      </c>
      <c r="B22" s="70">
        <f>IF(A22&lt;Normativy!$E$14,A22/0.61, IF(A22&lt;Normativy!$E$15,Normativy!$F$15,IF(A22&lt;Normativy!$E$16,Normativy!$F$16+Normativy!$G$16*A22+Normativy!$H$16*A22^2,IF(A22&lt;Normativy!$E$17,Normativy!$F$17+Normativy!$G$17*A22+Normativy!$H$17*A22^2,Normativy!$F$18))))</f>
        <v>38.844825999999998</v>
      </c>
      <c r="C22" s="60">
        <f>Normativy!$C$14</f>
        <v>28620</v>
      </c>
      <c r="D22" s="62">
        <f t="shared" si="0"/>
        <v>8841.3319189536342</v>
      </c>
      <c r="E22" s="60">
        <f t="shared" si="1"/>
        <v>3076.7835077958644</v>
      </c>
      <c r="F22" s="62">
        <f>Normativy!$E$32</f>
        <v>38</v>
      </c>
      <c r="G22" s="44">
        <f t="shared" si="2"/>
        <v>11956.115426749499</v>
      </c>
    </row>
    <row r="23" spans="1:7" x14ac:dyDescent="0.2">
      <c r="A23" s="61">
        <v>28</v>
      </c>
      <c r="B23" s="70">
        <f>IF(A23&lt;Normativy!$E$14,A23/0.61, IF(A23&lt;Normativy!$E$15,Normativy!$F$15,IF(A23&lt;Normativy!$E$16,Normativy!$F$16+Normativy!$G$16*A23+Normativy!$H$16*A23^2,IF(A23&lt;Normativy!$E$17,Normativy!$F$17+Normativy!$G$17*A23+Normativy!$H$17*A23^2,Normativy!$F$18))))</f>
        <v>39.018495999999999</v>
      </c>
      <c r="C23" s="60">
        <f>Normativy!$C$14</f>
        <v>28620</v>
      </c>
      <c r="D23" s="62">
        <f t="shared" si="0"/>
        <v>8801.979450976276</v>
      </c>
      <c r="E23" s="60">
        <f t="shared" si="1"/>
        <v>3063.0888489397439</v>
      </c>
      <c r="F23" s="62">
        <f>Normativy!$E$32</f>
        <v>38</v>
      </c>
      <c r="G23" s="44">
        <f t="shared" si="2"/>
        <v>11903.06829991602</v>
      </c>
    </row>
    <row r="24" spans="1:7" x14ac:dyDescent="0.2">
      <c r="A24" s="61">
        <v>29</v>
      </c>
      <c r="B24" s="70">
        <f>IF(A24&lt;Normativy!$E$14,A24/0.61, IF(A24&lt;Normativy!$E$15,Normativy!$F$15,IF(A24&lt;Normativy!$E$16,Normativy!$F$16+Normativy!$G$16*A24+Normativy!$H$16*A24^2,IF(A24&lt;Normativy!$E$17,Normativy!$F$17+Normativy!$G$17*A24+Normativy!$H$17*A24^2,Normativy!$F$18))))</f>
        <v>39.191754000000003</v>
      </c>
      <c r="C24" s="60">
        <f>Normativy!$C$14</f>
        <v>28620</v>
      </c>
      <c r="D24" s="62">
        <f t="shared" si="0"/>
        <v>8763.0678637143919</v>
      </c>
      <c r="E24" s="60">
        <f t="shared" si="1"/>
        <v>3049.5476165726081</v>
      </c>
      <c r="F24" s="62">
        <f>Normativy!$E$32</f>
        <v>38</v>
      </c>
      <c r="G24" s="44">
        <f t="shared" si="2"/>
        <v>11850.615480287001</v>
      </c>
    </row>
    <row r="25" spans="1:7" x14ac:dyDescent="0.2">
      <c r="A25" s="61">
        <v>30</v>
      </c>
      <c r="B25" s="70">
        <f>IF(A25&lt;Normativy!$E$14,A25/0.61, IF(A25&lt;Normativy!$E$15,Normativy!$F$15,IF(A25&lt;Normativy!$E$16,Normativy!$F$16+Normativy!$G$16*A25+Normativy!$H$16*A25^2,IF(A25&lt;Normativy!$E$17,Normativy!$F$17+Normativy!$G$17*A25+Normativy!$H$17*A25^2,Normativy!$F$18))))</f>
        <v>39.364599999999996</v>
      </c>
      <c r="C25" s="60">
        <f>Normativy!$C$14</f>
        <v>28620</v>
      </c>
      <c r="D25" s="62">
        <f t="shared" si="0"/>
        <v>8724.5901139602611</v>
      </c>
      <c r="E25" s="60">
        <f t="shared" si="1"/>
        <v>3036.1573596581707</v>
      </c>
      <c r="F25" s="62">
        <f>Normativy!$E$32</f>
        <v>38</v>
      </c>
      <c r="G25" s="44">
        <f t="shared" si="2"/>
        <v>11798.747473618432</v>
      </c>
    </row>
    <row r="26" spans="1:7" x14ac:dyDescent="0.2">
      <c r="A26" s="61">
        <v>31</v>
      </c>
      <c r="B26" s="70">
        <f>IF(A26&lt;Normativy!$E$14,A26/0.61, IF(A26&lt;Normativy!$E$15,Normativy!$F$15,IF(A26&lt;Normativy!$E$16,Normativy!$F$16+Normativy!$G$16*A26+Normativy!$H$16*A26^2,IF(A26&lt;Normativy!$E$17,Normativy!$F$17+Normativy!$G$17*A26+Normativy!$H$17*A26^2,Normativy!$F$18))))</f>
        <v>39.537033999999998</v>
      </c>
      <c r="C26" s="60">
        <f>Normativy!$C$14</f>
        <v>28620</v>
      </c>
      <c r="D26" s="62">
        <f t="shared" si="0"/>
        <v>8686.5393089425997</v>
      </c>
      <c r="E26" s="60">
        <f t="shared" si="1"/>
        <v>3022.9156795120243</v>
      </c>
      <c r="F26" s="62">
        <f>Normativy!$E$32</f>
        <v>38</v>
      </c>
      <c r="G26" s="44">
        <f t="shared" si="2"/>
        <v>11747.454988454625</v>
      </c>
    </row>
    <row r="27" spans="1:7" x14ac:dyDescent="0.2">
      <c r="A27" s="61">
        <v>32</v>
      </c>
      <c r="B27" s="70">
        <f>IF(A27&lt;Normativy!$E$14,A27/0.61, IF(A27&lt;Normativy!$E$15,Normativy!$F$15,IF(A27&lt;Normativy!$E$16,Normativy!$F$16+Normativy!$G$16*A27+Normativy!$H$16*A27^2,IF(A27&lt;Normativy!$E$17,Normativy!$F$17+Normativy!$G$17*A27+Normativy!$H$17*A27^2,Normativy!$F$18))))</f>
        <v>39.709056000000004</v>
      </c>
      <c r="C27" s="60">
        <f>Normativy!$C$14</f>
        <v>28620</v>
      </c>
      <c r="D27" s="62">
        <f t="shared" si="0"/>
        <v>8648.9087023373213</v>
      </c>
      <c r="E27" s="60">
        <f t="shared" si="1"/>
        <v>3009.8202284133877</v>
      </c>
      <c r="F27" s="62">
        <f>Normativy!$E$32</f>
        <v>38</v>
      </c>
      <c r="G27" s="44">
        <f t="shared" si="2"/>
        <v>11696.728930750709</v>
      </c>
    </row>
    <row r="28" spans="1:7" x14ac:dyDescent="0.2">
      <c r="A28" s="61">
        <v>33</v>
      </c>
      <c r="B28" s="70">
        <f>IF(A28&lt;Normativy!$E$14,A28/0.61, IF(A28&lt;Normativy!$E$15,Normativy!$F$15,IF(A28&lt;Normativy!$E$16,Normativy!$F$16+Normativy!$G$16*A28+Normativy!$H$16*A28^2,IF(A28&lt;Normativy!$E$17,Normativy!$F$17+Normativy!$G$17*A28+Normativy!$H$17*A28^2,Normativy!$F$18))))</f>
        <v>39.880665999999998</v>
      </c>
      <c r="C28" s="60">
        <f>Normativy!$C$14</f>
        <v>28620</v>
      </c>
      <c r="D28" s="62">
        <f t="shared" si="0"/>
        <v>8611.6916904045684</v>
      </c>
      <c r="E28" s="60">
        <f t="shared" si="1"/>
        <v>2996.8687082607894</v>
      </c>
      <c r="F28" s="62">
        <f>Normativy!$E$32</f>
        <v>38</v>
      </c>
      <c r="G28" s="44">
        <f t="shared" si="2"/>
        <v>11646.560398665359</v>
      </c>
    </row>
    <row r="29" spans="1:7" x14ac:dyDescent="0.2">
      <c r="A29" s="61">
        <v>34</v>
      </c>
      <c r="B29" s="70">
        <f>IF(A29&lt;Normativy!$E$14,A29/0.61, IF(A29&lt;Normativy!$E$15,Normativy!$F$15,IF(A29&lt;Normativy!$E$16,Normativy!$F$16+Normativy!$G$16*A29+Normativy!$H$16*A29^2,IF(A29&lt;Normativy!$E$17,Normativy!$F$17+Normativy!$G$17*A29+Normativy!$H$17*A29^2,Normativy!$F$18))))</f>
        <v>40.051864000000002</v>
      </c>
      <c r="C29" s="60">
        <f>Normativy!$C$14</f>
        <v>28620</v>
      </c>
      <c r="D29" s="62">
        <f t="shared" si="0"/>
        <v>8574.8818082474263</v>
      </c>
      <c r="E29" s="60">
        <f t="shared" si="1"/>
        <v>2984.058869270104</v>
      </c>
      <c r="F29" s="62">
        <f>Normativy!$E$32</f>
        <v>38</v>
      </c>
      <c r="G29" s="44">
        <f t="shared" si="2"/>
        <v>11596.94067751753</v>
      </c>
    </row>
    <row r="30" spans="1:7" x14ac:dyDescent="0.2">
      <c r="A30" s="61">
        <v>35</v>
      </c>
      <c r="B30" s="70">
        <f>IF(A30&lt;Normativy!$E$14,A30/0.61, IF(A30&lt;Normativy!$E$15,Normativy!$F$15,IF(A30&lt;Normativy!$E$16,Normativy!$F$16+Normativy!$G$16*A30+Normativy!$H$16*A30^2,IF(A30&lt;Normativy!$E$17,Normativy!$F$17+Normativy!$G$17*A30+Normativy!$H$17*A30^2,Normativy!$F$18))))</f>
        <v>40.222650000000002</v>
      </c>
      <c r="C30" s="60">
        <f>Normativy!$C$14</f>
        <v>28620</v>
      </c>
      <c r="D30" s="62">
        <f t="shared" si="0"/>
        <v>8538.4727261878579</v>
      </c>
      <c r="E30" s="60">
        <f t="shared" si="1"/>
        <v>2971.3885087133744</v>
      </c>
      <c r="F30" s="62">
        <f>Normativy!$E$32</f>
        <v>38</v>
      </c>
      <c r="G30" s="44">
        <f t="shared" si="2"/>
        <v>11547.861234901233</v>
      </c>
    </row>
    <row r="31" spans="1:7" x14ac:dyDescent="0.2">
      <c r="A31" s="61">
        <v>36</v>
      </c>
      <c r="B31" s="70">
        <f>IF(A31&lt;Normativy!$E$14,A31/0.61, IF(A31&lt;Normativy!$E$15,Normativy!$F$15,IF(A31&lt;Normativy!$E$16,Normativy!$F$16+Normativy!$G$16*A31+Normativy!$H$16*A31^2,IF(A31&lt;Normativy!$E$17,Normativy!$F$17+Normativy!$G$17*A31+Normativy!$H$17*A31^2,Normativy!$F$18))))</f>
        <v>40.393023999999997</v>
      </c>
      <c r="C31" s="60">
        <f>Normativy!$C$14</f>
        <v>28620</v>
      </c>
      <c r="D31" s="62">
        <f t="shared" si="0"/>
        <v>8502.4582462555918</v>
      </c>
      <c r="E31" s="60">
        <f t="shared" si="1"/>
        <v>2958.8554696969459</v>
      </c>
      <c r="F31" s="62">
        <f>Normativy!$E$32</f>
        <v>38</v>
      </c>
      <c r="G31" s="44">
        <f t="shared" si="2"/>
        <v>11499.313715952538</v>
      </c>
    </row>
    <row r="32" spans="1:7" x14ac:dyDescent="0.2">
      <c r="A32" s="61">
        <v>37</v>
      </c>
      <c r="B32" s="70">
        <f>IF(A32&lt;Normativy!$E$14,A32/0.61, IF(A32&lt;Normativy!$E$15,Normativy!$F$15,IF(A32&lt;Normativy!$E$16,Normativy!$F$16+Normativy!$G$16*A32+Normativy!$H$16*A32^2,IF(A32&lt;Normativy!$E$17,Normativy!$F$17+Normativy!$G$17*A32+Normativy!$H$17*A32^2,Normativy!$F$18))))</f>
        <v>40.562986000000002</v>
      </c>
      <c r="C32" s="60">
        <f>Normativy!$C$14</f>
        <v>28620</v>
      </c>
      <c r="D32" s="62">
        <f t="shared" si="0"/>
        <v>8466.8322987858919</v>
      </c>
      <c r="E32" s="60">
        <f t="shared" si="1"/>
        <v>2946.4576399774901</v>
      </c>
      <c r="F32" s="62">
        <f>Normativy!$E$32</f>
        <v>38</v>
      </c>
      <c r="G32" s="44">
        <f t="shared" si="2"/>
        <v>11451.289938763382</v>
      </c>
    </row>
    <row r="33" spans="1:7" x14ac:dyDescent="0.2">
      <c r="A33" s="61">
        <v>38</v>
      </c>
      <c r="B33" s="70">
        <f>IF(A33&lt;Normativy!$E$14,A33/0.61, IF(A33&lt;Normativy!$E$15,Normativy!$F$15,IF(A33&lt;Normativy!$E$16,Normativy!$F$16+Normativy!$G$16*A33+Normativy!$H$16*A33^2,IF(A33&lt;Normativy!$E$17,Normativy!$F$17+Normativy!$G$17*A33+Normativy!$H$17*A33^2,Normativy!$F$18))))</f>
        <v>40.732536000000003</v>
      </c>
      <c r="C33" s="60">
        <f>Normativy!$C$14</f>
        <v>28620</v>
      </c>
      <c r="D33" s="62">
        <f t="shared" si="0"/>
        <v>8431.5889391222772</v>
      </c>
      <c r="E33" s="60">
        <f t="shared" si="1"/>
        <v>2934.1929508145522</v>
      </c>
      <c r="F33" s="62">
        <f>Normativy!$E$32</f>
        <v>38</v>
      </c>
      <c r="G33" s="44">
        <f t="shared" si="2"/>
        <v>11403.781889936829</v>
      </c>
    </row>
    <row r="34" spans="1:7" x14ac:dyDescent="0.2">
      <c r="A34" s="61">
        <v>39</v>
      </c>
      <c r="B34" s="70">
        <f>IF(A34&lt;Normativy!$E$14,A34/0.61, IF(A34&lt;Normativy!$E$15,Normativy!$F$15,IF(A34&lt;Normativy!$E$16,Normativy!$F$16+Normativy!$G$16*A34+Normativy!$H$16*A34^2,IF(A34&lt;Normativy!$E$17,Normativy!$F$17+Normativy!$G$17*A34+Normativy!$H$17*A34^2,Normativy!$F$18))))</f>
        <v>40.901674</v>
      </c>
      <c r="C34" s="60">
        <f>Normativy!$C$14</f>
        <v>28620</v>
      </c>
      <c r="D34" s="62">
        <f t="shared" si="0"/>
        <v>8396.7223444204265</v>
      </c>
      <c r="E34" s="60">
        <f t="shared" si="1"/>
        <v>2922.0593758583082</v>
      </c>
      <c r="F34" s="62">
        <f>Normativy!$E$32</f>
        <v>38</v>
      </c>
      <c r="G34" s="44">
        <f t="shared" si="2"/>
        <v>11356.781720278734</v>
      </c>
    </row>
    <row r="35" spans="1:7" x14ac:dyDescent="0.2">
      <c r="A35" s="61">
        <v>40</v>
      </c>
      <c r="B35" s="70">
        <f>IF(A35&lt;Normativy!$E$14,A35/0.61, IF(A35&lt;Normativy!$E$15,Normativy!$F$15,IF(A35&lt;Normativy!$E$16,Normativy!$F$16+Normativy!$G$16*A35+Normativy!$H$16*A35^2,IF(A35&lt;Normativy!$E$17,Normativy!$F$17+Normativy!$G$17*A35+Normativy!$H$17*A35^2,Normativy!$F$18))))</f>
        <v>41.070399999999999</v>
      </c>
      <c r="C35" s="60">
        <f>Normativy!$C$14</f>
        <v>28620</v>
      </c>
      <c r="D35" s="62">
        <f t="shared" si="0"/>
        <v>8362.2268105496896</v>
      </c>
      <c r="E35" s="60">
        <f t="shared" si="1"/>
        <v>2910.0549300712919</v>
      </c>
      <c r="F35" s="62">
        <f>Normativy!$E$32</f>
        <v>38</v>
      </c>
      <c r="G35" s="44">
        <f t="shared" si="2"/>
        <v>11310.281740620982</v>
      </c>
    </row>
    <row r="36" spans="1:7" x14ac:dyDescent="0.2">
      <c r="A36" s="61">
        <v>41</v>
      </c>
      <c r="B36" s="70">
        <f>IF(A36&lt;Normativy!$E$14,A36/0.61, IF(A36&lt;Normativy!$E$15,Normativy!$F$15,IF(A36&lt;Normativy!$E$16,Normativy!$F$16+Normativy!$G$16*A36+Normativy!$H$16*A36^2,IF(A36&lt;Normativy!$E$17,Normativy!$F$17+Normativy!$G$17*A36+Normativy!$H$17*A36^2,Normativy!$F$18))))</f>
        <v>41.238714000000002</v>
      </c>
      <c r="C36" s="60">
        <f>Normativy!$C$14</f>
        <v>28620</v>
      </c>
      <c r="D36" s="62">
        <f t="shared" si="0"/>
        <v>8328.0967490887324</v>
      </c>
      <c r="E36" s="60">
        <f t="shared" si="1"/>
        <v>2898.1776686828784</v>
      </c>
      <c r="F36" s="62">
        <f>Normativy!$E$32</f>
        <v>38</v>
      </c>
      <c r="G36" s="44">
        <f t="shared" si="2"/>
        <v>11264.27441777161</v>
      </c>
    </row>
    <row r="37" spans="1:7" x14ac:dyDescent="0.2">
      <c r="A37" s="61">
        <v>42</v>
      </c>
      <c r="B37" s="70">
        <f>IF(A37&lt;Normativy!$E$14,A37/0.61, IF(A37&lt;Normativy!$E$15,Normativy!$F$15,IF(A37&lt;Normativy!$E$16,Normativy!$F$16+Normativy!$G$16*A37+Normativy!$H$16*A37^2,IF(A37&lt;Normativy!$E$17,Normativy!$F$17+Normativy!$G$17*A37+Normativy!$H$17*A37^2,Normativy!$F$18))))</f>
        <v>41.406615999999993</v>
      </c>
      <c r="C37" s="60">
        <f>Normativy!$C$14</f>
        <v>28620</v>
      </c>
      <c r="D37" s="62">
        <f t="shared" si="0"/>
        <v>8294.3266844119808</v>
      </c>
      <c r="E37" s="60">
        <f t="shared" si="1"/>
        <v>2886.4256861753693</v>
      </c>
      <c r="F37" s="62">
        <f>Normativy!$E$32</f>
        <v>38</v>
      </c>
      <c r="G37" s="44">
        <f t="shared" si="2"/>
        <v>11218.75237058735</v>
      </c>
    </row>
    <row r="38" spans="1:7" x14ac:dyDescent="0.2">
      <c r="A38" s="61">
        <v>43</v>
      </c>
      <c r="B38" s="70">
        <f>IF(A38&lt;Normativy!$E$14,A38/0.61, IF(A38&lt;Normativy!$E$15,Normativy!$F$15,IF(A38&lt;Normativy!$E$16,Normativy!$F$16+Normativy!$G$16*A38+Normativy!$H$16*A38^2,IF(A38&lt;Normativy!$E$17,Normativy!$F$17+Normativy!$G$17*A38+Normativy!$H$17*A38^2,Normativy!$F$18))))</f>
        <v>41.574106</v>
      </c>
      <c r="C38" s="60">
        <f>Normativy!$C$14</f>
        <v>28620</v>
      </c>
      <c r="D38" s="62">
        <f t="shared" si="0"/>
        <v>8260.9112508636972</v>
      </c>
      <c r="E38" s="60">
        <f t="shared" si="1"/>
        <v>2874.7971153005665</v>
      </c>
      <c r="F38" s="62">
        <f>Normativy!$E$32</f>
        <v>38</v>
      </c>
      <c r="G38" s="44">
        <f t="shared" si="2"/>
        <v>11173.708366164265</v>
      </c>
    </row>
    <row r="39" spans="1:7" x14ac:dyDescent="0.2">
      <c r="A39" s="61">
        <v>44</v>
      </c>
      <c r="B39" s="70">
        <f>IF(A39&lt;Normativy!$E$14,A39/0.61, IF(A39&lt;Normativy!$E$15,Normativy!$F$15,IF(A39&lt;Normativy!$E$16,Normativy!$F$16+Normativy!$G$16*A39+Normativy!$H$16*A39^2,IF(A39&lt;Normativy!$E$17,Normativy!$F$17+Normativy!$G$17*A39+Normativy!$H$17*A39^2,Normativy!$F$18))))</f>
        <v>41.741184000000004</v>
      </c>
      <c r="C39" s="60">
        <f>Normativy!$C$14</f>
        <v>28620</v>
      </c>
      <c r="D39" s="62">
        <f t="shared" si="0"/>
        <v>8227.845190016651</v>
      </c>
      <c r="E39" s="60">
        <f t="shared" si="1"/>
        <v>2863.2901261257944</v>
      </c>
      <c r="F39" s="62">
        <f>Normativy!$E$32</f>
        <v>38</v>
      </c>
      <c r="G39" s="44">
        <f t="shared" si="2"/>
        <v>11129.135316142445</v>
      </c>
    </row>
    <row r="40" spans="1:7" x14ac:dyDescent="0.2">
      <c r="A40" s="61">
        <v>45</v>
      </c>
      <c r="B40" s="70">
        <f>IF(A40&lt;Normativy!$E$14,A40/0.61, IF(A40&lt;Normativy!$E$15,Normativy!$F$15,IF(A40&lt;Normativy!$E$16,Normativy!$F$16+Normativy!$G$16*A40+Normativy!$H$16*A40^2,IF(A40&lt;Normativy!$E$17,Normativy!$F$17+Normativy!$G$17*A40+Normativy!$H$17*A40^2,Normativy!$F$18))))</f>
        <v>41.907850000000003</v>
      </c>
      <c r="C40" s="60">
        <f>Normativy!$C$14</f>
        <v>28620</v>
      </c>
      <c r="D40" s="62">
        <f t="shared" si="0"/>
        <v>8195.1233480123647</v>
      </c>
      <c r="E40" s="60">
        <f t="shared" si="1"/>
        <v>2851.9029251083025</v>
      </c>
      <c r="F40" s="62">
        <f>Normativy!$E$32</f>
        <v>38</v>
      </c>
      <c r="G40" s="44">
        <f t="shared" si="2"/>
        <v>11085.026273120668</v>
      </c>
    </row>
    <row r="41" spans="1:7" x14ac:dyDescent="0.2">
      <c r="A41" s="61">
        <v>46</v>
      </c>
      <c r="B41" s="70">
        <f>IF(A41&lt;Normativy!$E$14,A41/0.61, IF(A41&lt;Normativy!$E$15,Normativy!$F$15,IF(A41&lt;Normativy!$E$16,Normativy!$F$16+Normativy!$G$16*A41+Normativy!$H$16*A41^2,IF(A41&lt;Normativy!$E$17,Normativy!$F$17+Normativy!$G$17*A41+Normativy!$H$17*A41^2,Normativy!$F$18))))</f>
        <v>42.074103999999998</v>
      </c>
      <c r="C41" s="60">
        <f>Normativy!$C$14</f>
        <v>28620</v>
      </c>
      <c r="D41" s="62">
        <f t="shared" si="0"/>
        <v>8162.740672980226</v>
      </c>
      <c r="E41" s="60">
        <f t="shared" si="1"/>
        <v>2840.6337541971184</v>
      </c>
      <c r="F41" s="62">
        <f>Normativy!$E$32</f>
        <v>38</v>
      </c>
      <c r="G41" s="44">
        <f t="shared" si="2"/>
        <v>11041.374427177345</v>
      </c>
    </row>
    <row r="42" spans="1:7" x14ac:dyDescent="0.2">
      <c r="A42" s="61">
        <v>47</v>
      </c>
      <c r="B42" s="70">
        <f>IF(A42&lt;Normativy!$E$14,A42/0.61, IF(A42&lt;Normativy!$E$15,Normativy!$F$15,IF(A42&lt;Normativy!$E$16,Normativy!$F$16+Normativy!$G$16*A42+Normativy!$H$16*A42^2,IF(A42&lt;Normativy!$E$17,Normativy!$F$17+Normativy!$G$17*A42+Normativy!$H$17*A42^2,Normativy!$F$18))))</f>
        <v>42.239946000000003</v>
      </c>
      <c r="C42" s="60">
        <f>Normativy!$C$14</f>
        <v>28620</v>
      </c>
      <c r="D42" s="62">
        <f t="shared" si="0"/>
        <v>8130.6922125326573</v>
      </c>
      <c r="E42" s="60">
        <f t="shared" si="1"/>
        <v>2829.4808899613645</v>
      </c>
      <c r="F42" s="62">
        <f>Normativy!$E$32</f>
        <v>38</v>
      </c>
      <c r="G42" s="44">
        <f t="shared" si="2"/>
        <v>10998.173102494022</v>
      </c>
    </row>
    <row r="43" spans="1:7" x14ac:dyDescent="0.2">
      <c r="A43" s="61">
        <v>48</v>
      </c>
      <c r="B43" s="70">
        <f>IF(A43&lt;Normativy!$E$14,A43/0.61, IF(A43&lt;Normativy!$E$15,Normativy!$F$15,IF(A43&lt;Normativy!$E$16,Normativy!$F$16+Normativy!$G$16*A43+Normativy!$H$16*A43^2,IF(A43&lt;Normativy!$E$17,Normativy!$F$17+Normativy!$G$17*A43+Normativy!$H$17*A43^2,Normativy!$F$18))))</f>
        <v>42.405375999999997</v>
      </c>
      <c r="C43" s="60">
        <f>Normativy!$C$14</f>
        <v>28620</v>
      </c>
      <c r="D43" s="62">
        <f t="shared" si="0"/>
        <v>8098.9731113338084</v>
      </c>
      <c r="E43" s="60">
        <f t="shared" si="1"/>
        <v>2818.4426427441654</v>
      </c>
      <c r="F43" s="62">
        <f>Normativy!$E$32</f>
        <v>38</v>
      </c>
      <c r="G43" s="44">
        <f t="shared" si="2"/>
        <v>10955.415754077974</v>
      </c>
    </row>
    <row r="44" spans="1:7" x14ac:dyDescent="0.2">
      <c r="A44" s="61">
        <v>49</v>
      </c>
      <c r="B44" s="70">
        <f>IF(A44&lt;Normativy!$E$14,A44/0.61, IF(A44&lt;Normativy!$E$15,Normativy!$F$15,IF(A44&lt;Normativy!$E$16,Normativy!$F$16+Normativy!$G$16*A44+Normativy!$H$16*A44^2,IF(A44&lt;Normativy!$E$17,Normativy!$F$17+Normativy!$G$17*A44+Normativy!$H$17*A44^2,Normativy!$F$18))))</f>
        <v>42.570394</v>
      </c>
      <c r="C44" s="60">
        <f>Normativy!$C$14</f>
        <v>28620</v>
      </c>
      <c r="D44" s="62">
        <f t="shared" si="0"/>
        <v>8067.5786087392098</v>
      </c>
      <c r="E44" s="60">
        <f t="shared" si="1"/>
        <v>2807.5173558412448</v>
      </c>
      <c r="F44" s="62">
        <f>Normativy!$E$32</f>
        <v>38</v>
      </c>
      <c r="G44" s="44">
        <f t="shared" si="2"/>
        <v>10913.095964580454</v>
      </c>
    </row>
    <row r="45" spans="1:7" x14ac:dyDescent="0.2">
      <c r="A45" s="61">
        <v>50</v>
      </c>
      <c r="B45" s="70">
        <f>IF(A45&lt;Normativy!$E$14,A45/0.61, IF(A45&lt;Normativy!$E$15,Normativy!$F$15,IF(A45&lt;Normativy!$E$16,Normativy!$F$16+Normativy!$G$16*A45+Normativy!$H$16*A45^2,IF(A45&lt;Normativy!$E$17,Normativy!$F$17+Normativy!$G$17*A45+Normativy!$H$17*A45^2,Normativy!$F$18))))</f>
        <v>42.734999999999999</v>
      </c>
      <c r="C45" s="60">
        <f>Normativy!$C$14</f>
        <v>28620</v>
      </c>
      <c r="D45" s="62">
        <f t="shared" si="0"/>
        <v>8036.5040365040368</v>
      </c>
      <c r="E45" s="60">
        <f t="shared" si="1"/>
        <v>2796.7034047034044</v>
      </c>
      <c r="F45" s="62">
        <f>Normativy!$E$32</f>
        <v>38</v>
      </c>
      <c r="G45" s="44">
        <f t="shared" si="2"/>
        <v>10871.207441207442</v>
      </c>
    </row>
    <row r="46" spans="1:7" x14ac:dyDescent="0.2">
      <c r="A46" s="61">
        <v>51</v>
      </c>
      <c r="B46" s="70">
        <f>IF(A46&lt;Normativy!$E$14,A46/0.61, IF(A46&lt;Normativy!$E$15,Normativy!$F$15,IF(A46&lt;Normativy!$E$16,Normativy!$F$16+Normativy!$G$16*A46+Normativy!$H$16*A46^2,IF(A46&lt;Normativy!$E$17,Normativy!$F$17+Normativy!$G$17*A46+Normativy!$H$17*A46^2,Normativy!$F$18))))</f>
        <v>42.899194000000001</v>
      </c>
      <c r="C46" s="60">
        <f>Normativy!$C$14</f>
        <v>28620</v>
      </c>
      <c r="D46" s="62">
        <f t="shared" si="0"/>
        <v>8005.7448165576261</v>
      </c>
      <c r="E46" s="60">
        <f t="shared" si="1"/>
        <v>2785.9991961620535</v>
      </c>
      <c r="F46" s="62">
        <f>Normativy!$E$32</f>
        <v>38</v>
      </c>
      <c r="G46" s="44">
        <f t="shared" si="2"/>
        <v>10829.744012719679</v>
      </c>
    </row>
    <row r="47" spans="1:7" x14ac:dyDescent="0.2">
      <c r="A47" s="61">
        <v>52</v>
      </c>
      <c r="B47" s="70">
        <f>IF(A47&lt;Normativy!$E$14,A47/0.61, IF(A47&lt;Normativy!$E$15,Normativy!$F$15,IF(A47&lt;Normativy!$E$16,Normativy!$F$16+Normativy!$G$16*A47+Normativy!$H$16*A47^2,IF(A47&lt;Normativy!$E$17,Normativy!$F$17+Normativy!$G$17*A47+Normativy!$H$17*A47^2,Normativy!$F$18))))</f>
        <v>43.062975999999999</v>
      </c>
      <c r="C47" s="60">
        <f>Normativy!$C$14</f>
        <v>28620</v>
      </c>
      <c r="D47" s="62">
        <f t="shared" si="0"/>
        <v>7975.2964588420455</v>
      </c>
      <c r="E47" s="60">
        <f t="shared" si="1"/>
        <v>2775.4031676770314</v>
      </c>
      <c r="F47" s="62">
        <f>Normativy!$E$32</f>
        <v>38</v>
      </c>
      <c r="G47" s="44">
        <f t="shared" si="2"/>
        <v>10788.699626519077</v>
      </c>
    </row>
    <row r="48" spans="1:7" x14ac:dyDescent="0.2">
      <c r="A48" s="61">
        <v>53</v>
      </c>
      <c r="B48" s="70">
        <f>IF(A48&lt;Normativy!$E$14,A48/0.61, IF(A48&lt;Normativy!$E$15,Normativy!$F$15,IF(A48&lt;Normativy!$E$16,Normativy!$F$16+Normativy!$G$16*A48+Normativy!$H$16*A48^2,IF(A48&lt;Normativy!$E$17,Normativy!$F$17+Normativy!$G$17*A48+Normativy!$H$17*A48^2,Normativy!$F$18))))</f>
        <v>43.226345999999999</v>
      </c>
      <c r="C48" s="60">
        <f>Normativy!$C$14</f>
        <v>28620</v>
      </c>
      <c r="D48" s="62">
        <f t="shared" si="0"/>
        <v>7945.1545592125694</v>
      </c>
      <c r="E48" s="60">
        <f t="shared" si="1"/>
        <v>2764.9137866059741</v>
      </c>
      <c r="F48" s="62">
        <f>Normativy!$E$32</f>
        <v>38</v>
      </c>
      <c r="G48" s="44">
        <f t="shared" si="2"/>
        <v>10748.068345818543</v>
      </c>
    </row>
    <row r="49" spans="1:7" x14ac:dyDescent="0.2">
      <c r="A49" s="61">
        <v>54</v>
      </c>
      <c r="B49" s="70">
        <f>IF(A49&lt;Normativy!$E$14,A49/0.61, IF(A49&lt;Normativy!$E$15,Normativy!$F$15,IF(A49&lt;Normativy!$E$16,Normativy!$F$16+Normativy!$G$16*A49+Normativy!$H$16*A49^2,IF(A49&lt;Normativy!$E$17,Normativy!$F$17+Normativy!$G$17*A49+Normativy!$H$17*A49^2,Normativy!$F$18))))</f>
        <v>43.389304000000003</v>
      </c>
      <c r="C49" s="60">
        <f>Normativy!$C$14</f>
        <v>28620</v>
      </c>
      <c r="D49" s="62">
        <f t="shared" si="0"/>
        <v>7915.314797397994</v>
      </c>
      <c r="E49" s="60">
        <f t="shared" si="1"/>
        <v>2754.5295494945017</v>
      </c>
      <c r="F49" s="62">
        <f>Normativy!$E$32</f>
        <v>38</v>
      </c>
      <c r="G49" s="44">
        <f t="shared" si="2"/>
        <v>10707.844346892496</v>
      </c>
    </row>
    <row r="50" spans="1:7" x14ac:dyDescent="0.2">
      <c r="A50" s="61">
        <v>55</v>
      </c>
      <c r="B50" s="70">
        <f>IF(A50&lt;Normativy!$E$14,A50/0.61, IF(A50&lt;Normativy!$E$15,Normativy!$F$15,IF(A50&lt;Normativy!$E$16,Normativy!$F$16+Normativy!$G$16*A50+Normativy!$H$16*A50^2,IF(A50&lt;Normativy!$E$17,Normativy!$F$17+Normativy!$G$17*A50+Normativy!$H$17*A50^2,Normativy!$F$18))))</f>
        <v>43.551849999999995</v>
      </c>
      <c r="C50" s="60">
        <f>Normativy!$C$14</f>
        <v>28620</v>
      </c>
      <c r="D50" s="62">
        <f t="shared" si="0"/>
        <v>7885.7729350188347</v>
      </c>
      <c r="E50" s="60">
        <f t="shared" si="1"/>
        <v>2744.2489813865541</v>
      </c>
      <c r="F50" s="62">
        <f>Normativy!$E$32</f>
        <v>38</v>
      </c>
      <c r="G50" s="44">
        <f t="shared" si="2"/>
        <v>10668.021916405389</v>
      </c>
    </row>
    <row r="51" spans="1:7" x14ac:dyDescent="0.2">
      <c r="A51" s="61">
        <v>56</v>
      </c>
      <c r="B51" s="70">
        <f>IF(A51&lt;Normativy!$E$14,A51/0.61, IF(A51&lt;Normativy!$E$15,Normativy!$F$15,IF(A51&lt;Normativy!$E$16,Normativy!$F$16+Normativy!$G$16*A51+Normativy!$H$16*A51^2,IF(A51&lt;Normativy!$E$17,Normativy!$F$17+Normativy!$G$17*A51+Normativy!$H$17*A51^2,Normativy!$F$18))))</f>
        <v>43.713983999999996</v>
      </c>
      <c r="C51" s="60">
        <f>Normativy!$C$14</f>
        <v>28620</v>
      </c>
      <c r="D51" s="62">
        <f t="shared" si="0"/>
        <v>7856.5248136614591</v>
      </c>
      <c r="E51" s="60">
        <f t="shared" si="1"/>
        <v>2734.0706351541876</v>
      </c>
      <c r="F51" s="62">
        <f>Normativy!$E$32</f>
        <v>38</v>
      </c>
      <c r="G51" s="44">
        <f t="shared" si="2"/>
        <v>10628.595448815646</v>
      </c>
    </row>
    <row r="52" spans="1:7" x14ac:dyDescent="0.2">
      <c r="A52" s="61">
        <v>57</v>
      </c>
      <c r="B52" s="70">
        <f>IF(A52&lt;Normativy!$E$14,A52/0.61, IF(A52&lt;Normativy!$E$15,Normativy!$F$15,IF(A52&lt;Normativy!$E$16,Normativy!$F$16+Normativy!$G$16*A52+Normativy!$H$16*A52^2,IF(A52&lt;Normativy!$E$17,Normativy!$F$17+Normativy!$G$17*A52+Normativy!$H$17*A52^2,Normativy!$F$18))))</f>
        <v>43.875706000000001</v>
      </c>
      <c r="C52" s="60">
        <f>Normativy!$C$14</f>
        <v>28620</v>
      </c>
      <c r="D52" s="62">
        <f t="shared" si="0"/>
        <v>7827.5663530063766</v>
      </c>
      <c r="E52" s="60">
        <f t="shared" si="1"/>
        <v>2723.9930908462188</v>
      </c>
      <c r="F52" s="62">
        <f>Normativy!$E$32</f>
        <v>38</v>
      </c>
      <c r="G52" s="44">
        <f t="shared" si="2"/>
        <v>10589.559443852595</v>
      </c>
    </row>
    <row r="53" spans="1:7" x14ac:dyDescent="0.2">
      <c r="A53" s="61">
        <v>58</v>
      </c>
      <c r="B53" s="70">
        <f>IF(A53&lt;Normativy!$E$14,A53/0.61, IF(A53&lt;Normativy!$E$15,Normativy!$F$15,IF(A53&lt;Normativy!$E$16,Normativy!$F$16+Normativy!$G$16*A53+Normativy!$H$16*A53^2,IF(A53&lt;Normativy!$E$17,Normativy!$F$17+Normativy!$G$17*A53+Normativy!$H$17*A53^2,Normativy!$F$18))))</f>
        <v>44.037016000000001</v>
      </c>
      <c r="C53" s="60">
        <f>Normativy!$C$14</f>
        <v>28620</v>
      </c>
      <c r="D53" s="62">
        <f t="shared" si="0"/>
        <v>7798.8935490088606</v>
      </c>
      <c r="E53" s="60">
        <f t="shared" si="1"/>
        <v>2714.0149550550832</v>
      </c>
      <c r="F53" s="62">
        <f>Normativy!$E$32</f>
        <v>38</v>
      </c>
      <c r="G53" s="44">
        <f t="shared" si="2"/>
        <v>10550.908504063944</v>
      </c>
    </row>
    <row r="54" spans="1:7" x14ac:dyDescent="0.2">
      <c r="A54" s="61">
        <v>59</v>
      </c>
      <c r="B54" s="70">
        <f>IF(A54&lt;Normativy!$E$14,A54/0.61, IF(A54&lt;Normativy!$E$15,Normativy!$F$15,IF(A54&lt;Normativy!$E$16,Normativy!$F$16+Normativy!$G$16*A54+Normativy!$H$16*A54^2,IF(A54&lt;Normativy!$E$17,Normativy!$F$17+Normativy!$G$17*A54+Normativy!$H$17*A54^2,Normativy!$F$18))))</f>
        <v>44.197913999999997</v>
      </c>
      <c r="C54" s="60">
        <f>Normativy!$C$14</f>
        <v>28620</v>
      </c>
      <c r="D54" s="62">
        <f t="shared" si="0"/>
        <v>7770.5024721302452</v>
      </c>
      <c r="E54" s="60">
        <f t="shared" si="1"/>
        <v>2704.1348603013253</v>
      </c>
      <c r="F54" s="62">
        <f>Normativy!$E$32</f>
        <v>38</v>
      </c>
      <c r="G54" s="44">
        <f t="shared" si="2"/>
        <v>10512.63733243157</v>
      </c>
    </row>
    <row r="55" spans="1:7" x14ac:dyDescent="0.2">
      <c r="A55" s="61">
        <v>60</v>
      </c>
      <c r="B55" s="70">
        <f>IF(A55&lt;Normativy!$E$14,A55/0.61, IF(A55&lt;Normativy!$E$15,Normativy!$F$15,IF(A55&lt;Normativy!$E$16,Normativy!$F$16+Normativy!$G$16*A55+Normativy!$H$16*A55^2,IF(A55&lt;Normativy!$E$17,Normativy!$F$17+Normativy!$G$17*A55+Normativy!$H$17*A55^2,Normativy!$F$18))))</f>
        <v>44.358400000000003</v>
      </c>
      <c r="C55" s="60">
        <f>Normativy!$C$14</f>
        <v>28620</v>
      </c>
      <c r="D55" s="62">
        <f t="shared" si="0"/>
        <v>7742.389265618237</v>
      </c>
      <c r="E55" s="60">
        <f t="shared" si="1"/>
        <v>2694.3514644351462</v>
      </c>
      <c r="F55" s="62">
        <f>Normativy!$E$32</f>
        <v>38</v>
      </c>
      <c r="G55" s="44">
        <f t="shared" si="2"/>
        <v>10474.740730053383</v>
      </c>
    </row>
    <row r="56" spans="1:7" x14ac:dyDescent="0.2">
      <c r="A56" s="61">
        <v>61</v>
      </c>
      <c r="B56" s="70">
        <f>IF(A56&lt;Normativy!$E$14,A56/0.61, IF(A56&lt;Normativy!$E$15,Normativy!$F$15,IF(A56&lt;Normativy!$E$16,Normativy!$F$16+Normativy!$G$16*A56+Normativy!$H$16*A56^2,IF(A56&lt;Normativy!$E$17,Normativy!$F$17+Normativy!$G$17*A56+Normativy!$H$17*A56^2,Normativy!$F$18))))</f>
        <v>44.518473999999998</v>
      </c>
      <c r="C56" s="60">
        <f>Normativy!$C$14</f>
        <v>28620</v>
      </c>
      <c r="D56" s="62">
        <f t="shared" si="0"/>
        <v>7714.550143834671</v>
      </c>
      <c r="E56" s="60">
        <f t="shared" si="1"/>
        <v>2684.6634500544651</v>
      </c>
      <c r="F56" s="62">
        <f>Normativy!$E$32</f>
        <v>38</v>
      </c>
      <c r="G56" s="44">
        <f t="shared" si="2"/>
        <v>10437.213593889137</v>
      </c>
    </row>
    <row r="57" spans="1:7" x14ac:dyDescent="0.2">
      <c r="A57" s="61">
        <v>62</v>
      </c>
      <c r="B57" s="70">
        <f>IF(A57&lt;Normativy!$E$14,A57/0.61, IF(A57&lt;Normativy!$E$15,Normativy!$F$15,IF(A57&lt;Normativy!$E$16,Normativy!$F$16+Normativy!$G$16*A57+Normativy!$H$16*A57^2,IF(A57&lt;Normativy!$E$17,Normativy!$F$17+Normativy!$G$17*A57+Normativy!$H$17*A57^2,Normativy!$F$18))))</f>
        <v>44.678136000000002</v>
      </c>
      <c r="C57" s="60">
        <f>Normativy!$C$14</f>
        <v>28620</v>
      </c>
      <c r="D57" s="62">
        <f t="shared" si="0"/>
        <v>7686.9813906291874</v>
      </c>
      <c r="E57" s="60">
        <f t="shared" si="1"/>
        <v>2675.069523938957</v>
      </c>
      <c r="F57" s="62">
        <f>Normativy!$E$32</f>
        <v>38</v>
      </c>
      <c r="G57" s="44">
        <f t="shared" si="2"/>
        <v>10400.050914568144</v>
      </c>
    </row>
    <row r="58" spans="1:7" x14ac:dyDescent="0.2">
      <c r="A58" s="61">
        <v>63</v>
      </c>
      <c r="B58" s="70">
        <f>IF(A58&lt;Normativy!$E$14,A58/0.61, IF(A58&lt;Normativy!$E$15,Normativy!$F$15,IF(A58&lt;Normativy!$E$16,Normativy!$F$16+Normativy!$G$16*A58+Normativy!$H$16*A58^2,IF(A58&lt;Normativy!$E$17,Normativy!$F$17+Normativy!$G$17*A58+Normativy!$H$17*A58^2,Normativy!$F$18))))</f>
        <v>44.837386000000002</v>
      </c>
      <c r="C58" s="60">
        <f>Normativy!$C$14</f>
        <v>28620</v>
      </c>
      <c r="D58" s="62">
        <f t="shared" si="0"/>
        <v>7659.6793577573844</v>
      </c>
      <c r="E58" s="60">
        <f t="shared" si="1"/>
        <v>2665.5684164995696</v>
      </c>
      <c r="F58" s="62">
        <f>Normativy!$E$32</f>
        <v>38</v>
      </c>
      <c r="G58" s="44">
        <f t="shared" si="2"/>
        <v>10363.247774256954</v>
      </c>
    </row>
    <row r="59" spans="1:7" x14ac:dyDescent="0.2">
      <c r="A59" s="61">
        <v>64</v>
      </c>
      <c r="B59" s="70">
        <f>IF(A59&lt;Normativy!$E$14,A59/0.61, IF(A59&lt;Normativy!$E$15,Normativy!$F$15,IF(A59&lt;Normativy!$E$16,Normativy!$F$16+Normativy!$G$16*A59+Normativy!$H$16*A59^2,IF(A59&lt;Normativy!$E$17,Normativy!$F$17+Normativy!$G$17*A59+Normativy!$H$17*A59^2,Normativy!$F$18))))</f>
        <v>44.996224000000005</v>
      </c>
      <c r="C59" s="60">
        <f>Normativy!$C$14</f>
        <v>28620</v>
      </c>
      <c r="D59" s="62">
        <f t="shared" si="0"/>
        <v>7632.6404633419897</v>
      </c>
      <c r="E59" s="60">
        <f t="shared" si="1"/>
        <v>2656.1588812430123</v>
      </c>
      <c r="F59" s="62">
        <f>Normativy!$E$32</f>
        <v>38</v>
      </c>
      <c r="G59" s="44">
        <f t="shared" si="2"/>
        <v>10326.799344585002</v>
      </c>
    </row>
    <row r="60" spans="1:7" x14ac:dyDescent="0.2">
      <c r="A60" s="61">
        <v>65</v>
      </c>
      <c r="B60" s="70">
        <f>IF(A60&lt;Normativy!$E$14,A60/0.61, IF(A60&lt;Normativy!$E$15,Normativy!$F$15,IF(A60&lt;Normativy!$E$16,Normativy!$F$16+Normativy!$G$16*A60+Normativy!$H$16*A60^2,IF(A60&lt;Normativy!$E$17,Normativy!$F$17+Normativy!$G$17*A60+Normativy!$H$17*A60^2,Normativy!$F$18))))</f>
        <v>45.154649999999997</v>
      </c>
      <c r="C60" s="60">
        <f>Normativy!$C$14</f>
        <v>28620</v>
      </c>
      <c r="D60" s="62">
        <f t="shared" si="0"/>
        <v>7605.8611903757428</v>
      </c>
      <c r="E60" s="60">
        <f t="shared" si="1"/>
        <v>2646.8396942507584</v>
      </c>
      <c r="F60" s="62">
        <f>Normativy!$E$32</f>
        <v>38</v>
      </c>
      <c r="G60" s="44">
        <f t="shared" si="2"/>
        <v>10290.700884626502</v>
      </c>
    </row>
    <row r="61" spans="1:7" x14ac:dyDescent="0.2">
      <c r="A61" s="61">
        <v>66</v>
      </c>
      <c r="B61" s="70">
        <f>IF(A61&lt;Normativy!$E$14,A61/0.61, IF(A61&lt;Normativy!$E$15,Normativy!$F$15,IF(A61&lt;Normativy!$E$16,Normativy!$F$16+Normativy!$G$16*A61+Normativy!$H$16*A61^2,IF(A61&lt;Normativy!$E$17,Normativy!$F$17+Normativy!$G$17*A61+Normativy!$H$17*A61^2,Normativy!$F$18))))</f>
        <v>45.312663999999998</v>
      </c>
      <c r="C61" s="60">
        <f>Normativy!$C$14</f>
        <v>28620</v>
      </c>
      <c r="D61" s="62">
        <f t="shared" si="0"/>
        <v>7579.3380852646405</v>
      </c>
      <c r="E61" s="60">
        <f t="shared" si="1"/>
        <v>2637.6096536720947</v>
      </c>
      <c r="F61" s="62">
        <f>Normativy!$E$32</f>
        <v>38</v>
      </c>
      <c r="G61" s="44">
        <f t="shared" si="2"/>
        <v>10254.947738936735</v>
      </c>
    </row>
    <row r="62" spans="1:7" x14ac:dyDescent="0.2">
      <c r="A62" s="61">
        <v>67</v>
      </c>
      <c r="B62" s="70">
        <f>IF(A62&lt;Normativy!$E$14,A62/0.61, IF(A62&lt;Normativy!$E$15,Normativy!$F$15,IF(A62&lt;Normativy!$E$16,Normativy!$F$16+Normativy!$G$16*A62+Normativy!$H$16*A62^2,IF(A62&lt;Normativy!$E$17,Normativy!$F$17+Normativy!$G$17*A62+Normativy!$H$17*A62^2,Normativy!$F$18))))</f>
        <v>45.470265999999995</v>
      </c>
      <c r="C62" s="60">
        <f>Normativy!$C$14</f>
        <v>28620</v>
      </c>
      <c r="D62" s="62">
        <f t="shared" si="0"/>
        <v>7553.0677564103116</v>
      </c>
      <c r="E62" s="60">
        <f t="shared" si="1"/>
        <v>2628.4675792307885</v>
      </c>
      <c r="F62" s="62">
        <f>Normativy!$E$32</f>
        <v>38</v>
      </c>
      <c r="G62" s="44">
        <f t="shared" si="2"/>
        <v>10219.5353356411</v>
      </c>
    </row>
    <row r="63" spans="1:7" x14ac:dyDescent="0.2">
      <c r="A63" s="61">
        <v>68</v>
      </c>
      <c r="B63" s="70">
        <f>IF(A63&lt;Normativy!$E$14,A63/0.61, IF(A63&lt;Normativy!$E$15,Normativy!$F$15,IF(A63&lt;Normativy!$E$16,Normativy!$F$16+Normativy!$G$16*A63+Normativy!$H$16*A63^2,IF(A63&lt;Normativy!$E$17,Normativy!$F$17+Normativy!$G$17*A63+Normativy!$H$17*A63^2,Normativy!$F$18))))</f>
        <v>45.627455999999995</v>
      </c>
      <c r="C63" s="60">
        <f>Normativy!$C$14</f>
        <v>28620</v>
      </c>
      <c r="D63" s="62">
        <f t="shared" si="0"/>
        <v>7527.0468728302549</v>
      </c>
      <c r="E63" s="60">
        <f t="shared" si="1"/>
        <v>2619.4123117449285</v>
      </c>
      <c r="F63" s="62">
        <f>Normativy!$E$32</f>
        <v>38</v>
      </c>
      <c r="G63" s="44">
        <f t="shared" si="2"/>
        <v>10184.459184575184</v>
      </c>
    </row>
    <row r="64" spans="1:7" x14ac:dyDescent="0.2">
      <c r="A64" s="61">
        <v>69</v>
      </c>
      <c r="B64" s="70">
        <f>IF(A64&lt;Normativy!$E$14,A64/0.61, IF(A64&lt;Normativy!$E$15,Normativy!$F$15,IF(A64&lt;Normativy!$E$16,Normativy!$F$16+Normativy!$G$16*A64+Normativy!$H$16*A64^2,IF(A64&lt;Normativy!$E$17,Normativy!$F$17+Normativy!$G$17*A64+Normativy!$H$17*A64^2,Normativy!$F$18))))</f>
        <v>45.784233999999998</v>
      </c>
      <c r="C64" s="60">
        <f>Normativy!$C$14</f>
        <v>28620</v>
      </c>
      <c r="D64" s="62">
        <f t="shared" si="0"/>
        <v>7501.2721628148238</v>
      </c>
      <c r="E64" s="60">
        <f t="shared" si="1"/>
        <v>2610.4427126595583</v>
      </c>
      <c r="F64" s="62">
        <f>Normativy!$E$32</f>
        <v>38</v>
      </c>
      <c r="G64" s="44">
        <f t="shared" si="2"/>
        <v>10149.714875474383</v>
      </c>
    </row>
    <row r="65" spans="1:7" x14ac:dyDescent="0.2">
      <c r="A65" s="61">
        <v>70</v>
      </c>
      <c r="B65" s="70">
        <f>IF(A65&lt;Normativy!$E$14,A65/0.61, IF(A65&lt;Normativy!$E$15,Normativy!$F$15,IF(A65&lt;Normativy!$E$16,Normativy!$F$16+Normativy!$G$16*A65+Normativy!$H$16*A65^2,IF(A65&lt;Normativy!$E$17,Normativy!$F$17+Normativy!$G$17*A65+Normativy!$H$17*A65^2,Normativy!$F$18))))</f>
        <v>45.940600000000003</v>
      </c>
      <c r="C65" s="60">
        <f>Normativy!$C$14</f>
        <v>28620</v>
      </c>
      <c r="D65" s="62">
        <f t="shared" si="0"/>
        <v>7475.7404126197725</v>
      </c>
      <c r="E65" s="60">
        <f t="shared" si="1"/>
        <v>2601.5576635916805</v>
      </c>
      <c r="F65" s="62">
        <f>Normativy!$E$32</f>
        <v>38</v>
      </c>
      <c r="G65" s="44">
        <f t="shared" si="2"/>
        <v>10115.298076211453</v>
      </c>
    </row>
    <row r="66" spans="1:7" x14ac:dyDescent="0.2">
      <c r="A66" s="61">
        <v>71</v>
      </c>
      <c r="B66" s="70">
        <f>IF(A66&lt;Normativy!$E$14,A66/0.61, IF(A66&lt;Normativy!$E$15,Normativy!$F$15,IF(A66&lt;Normativy!$E$16,Normativy!$F$16+Normativy!$G$16*A66+Normativy!$H$16*A66^2,IF(A66&lt;Normativy!$E$17,Normativy!$F$17+Normativy!$G$17*A66+Normativy!$H$17*A66^2,Normativy!$F$18))))</f>
        <v>46.096553999999998</v>
      </c>
      <c r="C66" s="60">
        <f>Normativy!$C$14</f>
        <v>28620</v>
      </c>
      <c r="D66" s="62">
        <f t="shared" si="0"/>
        <v>7450.4484651932989</v>
      </c>
      <c r="E66" s="60">
        <f t="shared" si="1"/>
        <v>2592.7560658872681</v>
      </c>
      <c r="F66" s="62">
        <f>Normativy!$E$32</f>
        <v>38</v>
      </c>
      <c r="G66" s="44">
        <f t="shared" si="2"/>
        <v>10081.204531080566</v>
      </c>
    </row>
    <row r="67" spans="1:7" x14ac:dyDescent="0.2">
      <c r="A67" s="61">
        <v>72</v>
      </c>
      <c r="B67" s="70">
        <f>IF(A67&lt;Normativy!$E$14,A67/0.61, IF(A67&lt;Normativy!$E$15,Normativy!$F$15,IF(A67&lt;Normativy!$E$16,Normativy!$F$16+Normativy!$G$16*A67+Normativy!$H$16*A67^2,IF(A67&lt;Normativy!$E$17,Normativy!$F$17+Normativy!$G$17*A67+Normativy!$H$17*A67^2,Normativy!$F$18))))</f>
        <v>46.252096000000002</v>
      </c>
      <c r="C67" s="60">
        <f>Normativy!$C$14</f>
        <v>28620</v>
      </c>
      <c r="D67" s="62">
        <f t="shared" si="0"/>
        <v>7425.3932189365005</v>
      </c>
      <c r="E67" s="60">
        <f t="shared" si="1"/>
        <v>2584.0368401899018</v>
      </c>
      <c r="F67" s="62">
        <f>Normativy!$E$32</f>
        <v>38</v>
      </c>
      <c r="G67" s="44">
        <f t="shared" si="2"/>
        <v>10047.430059126402</v>
      </c>
    </row>
    <row r="68" spans="1:7" x14ac:dyDescent="0.2">
      <c r="A68" s="61">
        <v>73</v>
      </c>
      <c r="B68" s="70">
        <f>IF(A68&lt;Normativy!$E$14,A68/0.61, IF(A68&lt;Normativy!$E$15,Normativy!$F$15,IF(A68&lt;Normativy!$E$16,Normativy!$F$16+Normativy!$G$16*A68+Normativy!$H$16*A68^2,IF(A68&lt;Normativy!$E$17,Normativy!$F$17+Normativy!$G$17*A68+Normativy!$H$17*A68^2,Normativy!$F$18))))</f>
        <v>46.407225999999994</v>
      </c>
      <c r="C68" s="60">
        <f>Normativy!$C$14</f>
        <v>28620</v>
      </c>
      <c r="D68" s="62">
        <f t="shared" si="0"/>
        <v>7400.5716264962703</v>
      </c>
      <c r="E68" s="60">
        <f t="shared" si="1"/>
        <v>2575.3989260207018</v>
      </c>
      <c r="F68" s="62">
        <f>Normativy!$E$32</f>
        <v>38</v>
      </c>
      <c r="G68" s="44">
        <f t="shared" si="2"/>
        <v>10013.970552516972</v>
      </c>
    </row>
    <row r="69" spans="1:7" x14ac:dyDescent="0.2">
      <c r="A69" s="61">
        <v>74</v>
      </c>
      <c r="B69" s="70">
        <f>IF(A69&lt;Normativy!$E$14,A69/0.61, IF(A69&lt;Normativy!$E$15,Normativy!$F$15,IF(A69&lt;Normativy!$E$16,Normativy!$F$16+Normativy!$G$16*A69+Normativy!$H$16*A69^2,IF(A69&lt;Normativy!$E$17,Normativy!$F$17+Normativy!$G$17*A69+Normativy!$H$17*A69^2,Normativy!$F$18))))</f>
        <v>46.561943999999997</v>
      </c>
      <c r="C69" s="60">
        <f>Normativy!$C$14</f>
        <v>28620</v>
      </c>
      <c r="D69" s="62">
        <f t="shared" si="0"/>
        <v>7375.9806935895976</v>
      </c>
      <c r="E69" s="60">
        <f t="shared" si="1"/>
        <v>2566.8412813691798</v>
      </c>
      <c r="F69" s="62">
        <f>Normativy!$E$32</f>
        <v>38</v>
      </c>
      <c r="G69" s="44">
        <f t="shared" si="2"/>
        <v>9980.821974958777</v>
      </c>
    </row>
    <row r="70" spans="1:7" x14ac:dyDescent="0.2">
      <c r="A70" s="61">
        <v>75</v>
      </c>
      <c r="B70" s="70">
        <f>IF(A70&lt;Normativy!$E$14,A70/0.61, IF(A70&lt;Normativy!$E$15,Normativy!$F$15,IF(A70&lt;Normativy!$E$16,Normativy!$F$16+Normativy!$G$16*A70+Normativy!$H$16*A70^2,IF(A70&lt;Normativy!$E$17,Normativy!$F$17+Normativy!$G$17*A70+Normativy!$H$17*A70^2,Normativy!$F$18))))</f>
        <v>46.716250000000002</v>
      </c>
      <c r="C70" s="60">
        <f>Normativy!$C$14</f>
        <v>28620</v>
      </c>
      <c r="D70" s="62">
        <f t="shared" ref="D70:D133" si="3">C70/B70*12</f>
        <v>7351.6174778583463</v>
      </c>
      <c r="E70" s="60">
        <f t="shared" si="1"/>
        <v>2558.3628822947044</v>
      </c>
      <c r="F70" s="62">
        <f>Normativy!$E$32</f>
        <v>38</v>
      </c>
      <c r="G70" s="44">
        <f t="shared" si="2"/>
        <v>9947.9803601530512</v>
      </c>
    </row>
    <row r="71" spans="1:7" x14ac:dyDescent="0.2">
      <c r="A71" s="61">
        <v>76</v>
      </c>
      <c r="B71" s="70">
        <f>IF(A71&lt;Normativy!$E$14,A71/0.61, IF(A71&lt;Normativy!$E$15,Normativy!$F$15,IF(A71&lt;Normativy!$E$16,Normativy!$F$16+Normativy!$G$16*A71+Normativy!$H$16*A71^2,IF(A71&lt;Normativy!$E$17,Normativy!$F$17+Normativy!$G$17*A71+Normativy!$H$17*A71^2,Normativy!$F$18))))</f>
        <v>46.870144000000003</v>
      </c>
      <c r="C71" s="60">
        <f>Normativy!$C$14</f>
        <v>28620</v>
      </c>
      <c r="D71" s="62">
        <f t="shared" si="3"/>
        <v>7327.4790877536025</v>
      </c>
      <c r="E71" s="60">
        <f t="shared" ref="E71:E134" si="4">D71*0.348</f>
        <v>2549.9627225382533</v>
      </c>
      <c r="F71" s="62">
        <f>Normativy!$E$32</f>
        <v>38</v>
      </c>
      <c r="G71" s="44">
        <f t="shared" ref="G71:G134" si="5">D71+E71+F71</f>
        <v>9915.4418102918553</v>
      </c>
    </row>
    <row r="72" spans="1:7" x14ac:dyDescent="0.2">
      <c r="A72" s="61">
        <v>77</v>
      </c>
      <c r="B72" s="70">
        <f>IF(A72&lt;Normativy!$E$14,A72/0.61, IF(A72&lt;Normativy!$E$15,Normativy!$F$15,IF(A72&lt;Normativy!$E$16,Normativy!$F$16+Normativy!$G$16*A72+Normativy!$H$16*A72^2,IF(A72&lt;Normativy!$E$17,Normativy!$F$17+Normativy!$G$17*A72+Normativy!$H$17*A72^2,Normativy!$F$18))))</f>
        <v>47.023626</v>
      </c>
      <c r="C72" s="60">
        <f>Normativy!$C$14</f>
        <v>28620</v>
      </c>
      <c r="D72" s="62">
        <f t="shared" si="3"/>
        <v>7303.5626814486832</v>
      </c>
      <c r="E72" s="60">
        <f t="shared" si="4"/>
        <v>2541.6398131441415</v>
      </c>
      <c r="F72" s="62">
        <f>Normativy!$E$32</f>
        <v>38</v>
      </c>
      <c r="G72" s="44">
        <f t="shared" si="5"/>
        <v>9883.2024945928242</v>
      </c>
    </row>
    <row r="73" spans="1:7" x14ac:dyDescent="0.2">
      <c r="A73" s="61">
        <v>78</v>
      </c>
      <c r="B73" s="70">
        <f>IF(A73&lt;Normativy!$E$14,A73/0.61, IF(A73&lt;Normativy!$E$15,Normativy!$F$15,IF(A73&lt;Normativy!$E$16,Normativy!$F$16+Normativy!$G$16*A73+Normativy!$H$16*A73^2,IF(A73&lt;Normativy!$E$17,Normativy!$F$17+Normativy!$G$17*A73+Normativy!$H$17*A73^2,Normativy!$F$18))))</f>
        <v>47.176696</v>
      </c>
      <c r="C73" s="60">
        <f>Normativy!$C$14</f>
        <v>28620</v>
      </c>
      <c r="D73" s="62">
        <f t="shared" si="3"/>
        <v>7279.8654657799689</v>
      </c>
      <c r="E73" s="60">
        <f t="shared" si="4"/>
        <v>2533.393182091429</v>
      </c>
      <c r="F73" s="62">
        <f>Normativy!$E$32</f>
        <v>38</v>
      </c>
      <c r="G73" s="44">
        <f t="shared" si="5"/>
        <v>9851.2586478713984</v>
      </c>
    </row>
    <row r="74" spans="1:7" x14ac:dyDescent="0.2">
      <c r="A74" s="61">
        <v>79</v>
      </c>
      <c r="B74" s="70">
        <f>IF(A74&lt;Normativy!$E$14,A74/0.61, IF(A74&lt;Normativy!$E$15,Normativy!$F$15,IF(A74&lt;Normativy!$E$16,Normativy!$F$16+Normativy!$G$16*A74+Normativy!$H$16*A74^2,IF(A74&lt;Normativy!$E$17,Normativy!$F$17+Normativy!$G$17*A74+Normativy!$H$17*A74^2,Normativy!$F$18))))</f>
        <v>47.329354000000002</v>
      </c>
      <c r="C74" s="60">
        <f>Normativy!$C$14</f>
        <v>28620</v>
      </c>
      <c r="D74" s="62">
        <f t="shared" si="3"/>
        <v>7256.3846952147287</v>
      </c>
      <c r="E74" s="60">
        <f t="shared" si="4"/>
        <v>2525.2218739347254</v>
      </c>
      <c r="F74" s="62">
        <f>Normativy!$E$32</f>
        <v>38</v>
      </c>
      <c r="G74" s="44">
        <f t="shared" si="5"/>
        <v>9819.606569149455</v>
      </c>
    </row>
    <row r="75" spans="1:7" x14ac:dyDescent="0.2">
      <c r="A75" s="61">
        <v>80</v>
      </c>
      <c r="B75" s="70">
        <f>IF(A75&lt;Normativy!$E$14,A75/0.61, IF(A75&lt;Normativy!$E$15,Normativy!$F$15,IF(A75&lt;Normativy!$E$16,Normativy!$F$16+Normativy!$G$16*A75+Normativy!$H$16*A75^2,IF(A75&lt;Normativy!$E$17,Normativy!$F$17+Normativy!$G$17*A75+Normativy!$H$17*A75^2,Normativy!$F$18))))</f>
        <v>47.4816</v>
      </c>
      <c r="C75" s="60">
        <f>Normativy!$C$14</f>
        <v>28620</v>
      </c>
      <c r="D75" s="62">
        <f t="shared" si="3"/>
        <v>7233.1176708451276</v>
      </c>
      <c r="E75" s="60">
        <f t="shared" si="4"/>
        <v>2517.1249494541044</v>
      </c>
      <c r="F75" s="62">
        <f>Normativy!$E$32</f>
        <v>38</v>
      </c>
      <c r="G75" s="44">
        <f t="shared" si="5"/>
        <v>9788.2426202992319</v>
      </c>
    </row>
    <row r="76" spans="1:7" x14ac:dyDescent="0.2">
      <c r="A76" s="61">
        <v>81</v>
      </c>
      <c r="B76" s="70">
        <f>IF(A76&lt;Normativy!$E$14,A76/0.61, IF(A76&lt;Normativy!$E$15,Normativy!$F$15,IF(A76&lt;Normativy!$E$16,Normativy!$F$16+Normativy!$G$16*A76+Normativy!$H$16*A76^2,IF(A76&lt;Normativy!$E$17,Normativy!$F$17+Normativy!$G$17*A76+Normativy!$H$17*A76^2,Normativy!$F$18))))</f>
        <v>47.633434000000001</v>
      </c>
      <c r="C76" s="60">
        <f>Normativy!$C$14</f>
        <v>28620</v>
      </c>
      <c r="D76" s="62">
        <f t="shared" si="3"/>
        <v>7210.0617394076598</v>
      </c>
      <c r="E76" s="60">
        <f t="shared" si="4"/>
        <v>2509.1014853138654</v>
      </c>
      <c r="F76" s="62">
        <f>Normativy!$E$32</f>
        <v>38</v>
      </c>
      <c r="G76" s="44">
        <f t="shared" si="5"/>
        <v>9757.1632247215257</v>
      </c>
    </row>
    <row r="77" spans="1:7" x14ac:dyDescent="0.2">
      <c r="A77" s="61">
        <v>82</v>
      </c>
      <c r="B77" s="70">
        <f>IF(A77&lt;Normativy!$E$14,A77/0.61, IF(A77&lt;Normativy!$E$15,Normativy!$F$15,IF(A77&lt;Normativy!$E$16,Normativy!$F$16+Normativy!$G$16*A77+Normativy!$H$16*A77^2,IF(A77&lt;Normativy!$E$17,Normativy!$F$17+Normativy!$G$17*A77+Normativy!$H$17*A77^2,Normativy!$F$18))))</f>
        <v>47.784856000000005</v>
      </c>
      <c r="C77" s="60">
        <f>Normativy!$C$14</f>
        <v>28620</v>
      </c>
      <c r="D77" s="62">
        <f t="shared" si="3"/>
        <v>7187.2142923272586</v>
      </c>
      <c r="E77" s="60">
        <f t="shared" si="4"/>
        <v>2501.1505737298858</v>
      </c>
      <c r="F77" s="62">
        <f>Normativy!$E$32</f>
        <v>38</v>
      </c>
      <c r="G77" s="44">
        <f t="shared" si="5"/>
        <v>9726.3648660571453</v>
      </c>
    </row>
    <row r="78" spans="1:7" x14ac:dyDescent="0.2">
      <c r="A78" s="61">
        <v>83</v>
      </c>
      <c r="B78" s="70">
        <f>IF(A78&lt;Normativy!$E$14,A78/0.61, IF(A78&lt;Normativy!$E$15,Normativy!$F$15,IF(A78&lt;Normativy!$E$16,Normativy!$F$16+Normativy!$G$16*A78+Normativy!$H$16*A78^2,IF(A78&lt;Normativy!$E$17,Normativy!$F$17+Normativy!$G$17*A78+Normativy!$H$17*A78^2,Normativy!$F$18))))</f>
        <v>47.935866000000004</v>
      </c>
      <c r="C78" s="60">
        <f>Normativy!$C$14</f>
        <v>28620</v>
      </c>
      <c r="D78" s="62">
        <f t="shared" si="3"/>
        <v>7164.5727647853473</v>
      </c>
      <c r="E78" s="60">
        <f t="shared" si="4"/>
        <v>2493.2713221453005</v>
      </c>
      <c r="F78" s="62">
        <f>Normativy!$E$32</f>
        <v>38</v>
      </c>
      <c r="G78" s="44">
        <f t="shared" si="5"/>
        <v>9695.8440869306469</v>
      </c>
    </row>
    <row r="79" spans="1:7" x14ac:dyDescent="0.2">
      <c r="A79" s="61">
        <v>84</v>
      </c>
      <c r="B79" s="70">
        <f>IF(A79&lt;Normativy!$E$14,A79/0.61, IF(A79&lt;Normativy!$E$15,Normativy!$F$15,IF(A79&lt;Normativy!$E$16,Normativy!$F$16+Normativy!$G$16*A79+Normativy!$H$16*A79^2,IF(A79&lt;Normativy!$E$17,Normativy!$F$17+Normativy!$G$17*A79+Normativy!$H$17*A79^2,Normativy!$F$18))))</f>
        <v>48.086463999999999</v>
      </c>
      <c r="C79" s="60">
        <f>Normativy!$C$14</f>
        <v>28620</v>
      </c>
      <c r="D79" s="62">
        <f t="shared" si="3"/>
        <v>7142.1346348111601</v>
      </c>
      <c r="E79" s="60">
        <f t="shared" si="4"/>
        <v>2485.4628529142838</v>
      </c>
      <c r="F79" s="62">
        <f>Normativy!$E$32</f>
        <v>38</v>
      </c>
      <c r="G79" s="44">
        <f t="shared" si="5"/>
        <v>9665.5974877254448</v>
      </c>
    </row>
    <row r="80" spans="1:7" x14ac:dyDescent="0.2">
      <c r="A80" s="61">
        <v>85</v>
      </c>
      <c r="B80" s="70">
        <f>IF(A80&lt;Normativy!$E$14,A80/0.61, IF(A80&lt;Normativy!$E$15,Normativy!$F$15,IF(A80&lt;Normativy!$E$16,Normativy!$F$16+Normativy!$G$16*A80+Normativy!$H$16*A80^2,IF(A80&lt;Normativy!$E$17,Normativy!$F$17+Normativy!$G$17*A80+Normativy!$H$17*A80^2,Normativy!$F$18))))</f>
        <v>48.236650000000004</v>
      </c>
      <c r="C80" s="60">
        <f>Normativy!$C$14</f>
        <v>28620</v>
      </c>
      <c r="D80" s="62">
        <f t="shared" si="3"/>
        <v>7119.8974223956257</v>
      </c>
      <c r="E80" s="60">
        <f t="shared" si="4"/>
        <v>2477.7243029936776</v>
      </c>
      <c r="F80" s="62">
        <f>Normativy!$E$32</f>
        <v>38</v>
      </c>
      <c r="G80" s="44">
        <f t="shared" si="5"/>
        <v>9635.6217253893028</v>
      </c>
    </row>
    <row r="81" spans="1:7" x14ac:dyDescent="0.2">
      <c r="A81" s="61">
        <v>86</v>
      </c>
      <c r="B81" s="70">
        <f>IF(A81&lt;Normativy!$E$14,A81/0.61, IF(A81&lt;Normativy!$E$15,Normativy!$F$15,IF(A81&lt;Normativy!$E$16,Normativy!$F$16+Normativy!$G$16*A81+Normativy!$H$16*A81^2,IF(A81&lt;Normativy!$E$17,Normativy!$F$17+Normativy!$G$17*A81+Normativy!$H$17*A81^2,Normativy!$F$18))))</f>
        <v>48.386423999999998</v>
      </c>
      <c r="C81" s="60">
        <f>Normativy!$C$14</f>
        <v>28620</v>
      </c>
      <c r="D81" s="62">
        <f t="shared" si="3"/>
        <v>7097.8586886272069</v>
      </c>
      <c r="E81" s="60">
        <f t="shared" si="4"/>
        <v>2470.0548236422678</v>
      </c>
      <c r="F81" s="62">
        <f>Normativy!$E$32</f>
        <v>38</v>
      </c>
      <c r="G81" s="44">
        <f t="shared" si="5"/>
        <v>9605.9135122694752</v>
      </c>
    </row>
    <row r="82" spans="1:7" x14ac:dyDescent="0.2">
      <c r="A82" s="61">
        <v>87</v>
      </c>
      <c r="B82" s="70">
        <f>IF(A82&lt;Normativy!$E$14,A82/0.61, IF(A82&lt;Normativy!$E$15,Normativy!$F$15,IF(A82&lt;Normativy!$E$16,Normativy!$F$16+Normativy!$G$16*A82+Normativy!$H$16*A82^2,IF(A82&lt;Normativy!$E$17,Normativy!$F$17+Normativy!$G$17*A82+Normativy!$H$17*A82^2,Normativy!$F$18))))</f>
        <v>48.535786000000002</v>
      </c>
      <c r="C82" s="60">
        <f>Normativy!$C$14</f>
        <v>28620</v>
      </c>
      <c r="D82" s="62">
        <f t="shared" si="3"/>
        <v>7076.0160348490081</v>
      </c>
      <c r="E82" s="60">
        <f t="shared" si="4"/>
        <v>2462.4535801274546</v>
      </c>
      <c r="F82" s="62">
        <f>Normativy!$E$32</f>
        <v>38</v>
      </c>
      <c r="G82" s="44">
        <f t="shared" si="5"/>
        <v>9576.4696149764623</v>
      </c>
    </row>
    <row r="83" spans="1:7" x14ac:dyDescent="0.2">
      <c r="A83" s="61">
        <v>88</v>
      </c>
      <c r="B83" s="70">
        <f>IF(A83&lt;Normativy!$E$14,A83/0.61, IF(A83&lt;Normativy!$E$15,Normativy!$F$15,IF(A83&lt;Normativy!$E$16,Normativy!$F$16+Normativy!$G$16*A83+Normativy!$H$16*A83^2,IF(A83&lt;Normativy!$E$17,Normativy!$F$17+Normativy!$G$17*A83+Normativy!$H$17*A83^2,Normativy!$F$18))))</f>
        <v>48.684736000000001</v>
      </c>
      <c r="C83" s="60">
        <f>Normativy!$C$14</f>
        <v>28620</v>
      </c>
      <c r="D83" s="62">
        <f t="shared" si="3"/>
        <v>7054.3671018366003</v>
      </c>
      <c r="E83" s="60">
        <f t="shared" si="4"/>
        <v>2454.9197514391367</v>
      </c>
      <c r="F83" s="62">
        <f>Normativy!$E$32</f>
        <v>38</v>
      </c>
      <c r="G83" s="44">
        <f t="shared" si="5"/>
        <v>9547.2868532757366</v>
      </c>
    </row>
    <row r="84" spans="1:7" x14ac:dyDescent="0.2">
      <c r="A84" s="61">
        <v>89</v>
      </c>
      <c r="B84" s="70">
        <f>IF(A84&lt;Normativy!$E$14,A84/0.61, IF(A84&lt;Normativy!$E$15,Normativy!$F$15,IF(A84&lt;Normativy!$E$16,Normativy!$F$16+Normativy!$G$16*A84+Normativy!$H$16*A84^2,IF(A84&lt;Normativy!$E$17,Normativy!$F$17+Normativy!$G$17*A84+Normativy!$H$17*A84^2,Normativy!$F$18))))</f>
        <v>48.833274000000003</v>
      </c>
      <c r="C84" s="60">
        <f>Normativy!$C$14</f>
        <v>28620</v>
      </c>
      <c r="D84" s="62">
        <f t="shared" si="3"/>
        <v>7032.9095689959267</v>
      </c>
      <c r="E84" s="60">
        <f t="shared" si="4"/>
        <v>2447.4525300105824</v>
      </c>
      <c r="F84" s="62">
        <f>Normativy!$E$32</f>
        <v>38</v>
      </c>
      <c r="G84" s="44">
        <f t="shared" si="5"/>
        <v>9518.3620990065101</v>
      </c>
    </row>
    <row r="85" spans="1:7" x14ac:dyDescent="0.2">
      <c r="A85" s="61">
        <v>90</v>
      </c>
      <c r="B85" s="70">
        <f>IF(A85&lt;Normativy!$E$14,A85/0.61, IF(A85&lt;Normativy!$E$15,Normativy!$F$15,IF(A85&lt;Normativy!$E$16,Normativy!$F$16+Normativy!$G$16*A85+Normativy!$H$16*A85^2,IF(A85&lt;Normativy!$E$17,Normativy!$F$17+Normativy!$G$17*A85+Normativy!$H$17*A85^2,Normativy!$F$18))))</f>
        <v>48.981400000000001</v>
      </c>
      <c r="C85" s="60">
        <f>Normativy!$C$14</f>
        <v>28620</v>
      </c>
      <c r="D85" s="62">
        <f t="shared" si="3"/>
        <v>7011.6411535807465</v>
      </c>
      <c r="E85" s="60">
        <f t="shared" si="4"/>
        <v>2440.0511214460998</v>
      </c>
      <c r="F85" s="62">
        <f>Normativy!$E$32</f>
        <v>38</v>
      </c>
      <c r="G85" s="44">
        <f t="shared" si="5"/>
        <v>9489.6922750268459</v>
      </c>
    </row>
    <row r="86" spans="1:7" x14ac:dyDescent="0.2">
      <c r="A86" s="61">
        <v>91</v>
      </c>
      <c r="B86" s="70">
        <f>IF(A86&lt;Normativy!$E$14,A86/0.61, IF(A86&lt;Normativy!$E$15,Normativy!$F$15,IF(A86&lt;Normativy!$E$16,Normativy!$F$16+Normativy!$G$16*A86+Normativy!$H$16*A86^2,IF(A86&lt;Normativy!$E$17,Normativy!$F$17+Normativy!$G$17*A86+Normativy!$H$17*A86^2,Normativy!$F$18))))</f>
        <v>49.129114000000001</v>
      </c>
      <c r="C86" s="60">
        <f>Normativy!$C$14</f>
        <v>28620</v>
      </c>
      <c r="D86" s="62">
        <f t="shared" si="3"/>
        <v>6990.5596099290542</v>
      </c>
      <c r="E86" s="60">
        <f t="shared" si="4"/>
        <v>2432.7147442553105</v>
      </c>
      <c r="F86" s="62">
        <f>Normativy!$E$32</f>
        <v>38</v>
      </c>
      <c r="G86" s="44">
        <f t="shared" si="5"/>
        <v>9461.2743541843647</v>
      </c>
    </row>
    <row r="87" spans="1:7" x14ac:dyDescent="0.2">
      <c r="A87" s="61">
        <v>92</v>
      </c>
      <c r="B87" s="70">
        <f>IF(A87&lt;Normativy!$E$14,A87/0.61, IF(A87&lt;Normativy!$E$15,Normativy!$F$15,IF(A87&lt;Normativy!$E$16,Normativy!$F$16+Normativy!$G$16*A87+Normativy!$H$16*A87^2,IF(A87&lt;Normativy!$E$17,Normativy!$F$17+Normativy!$G$17*A87+Normativy!$H$17*A87^2,Normativy!$F$18))))</f>
        <v>49.276415999999998</v>
      </c>
      <c r="C87" s="60">
        <f>Normativy!$C$14</f>
        <v>28620</v>
      </c>
      <c r="D87" s="62">
        <f t="shared" si="3"/>
        <v>6969.6627287179326</v>
      </c>
      <c r="E87" s="60">
        <f t="shared" si="4"/>
        <v>2425.4426295938406</v>
      </c>
      <c r="F87" s="62">
        <f>Normativy!$E$32</f>
        <v>38</v>
      </c>
      <c r="G87" s="44">
        <f t="shared" si="5"/>
        <v>9433.1053583117737</v>
      </c>
    </row>
    <row r="88" spans="1:7" x14ac:dyDescent="0.2">
      <c r="A88" s="61">
        <v>93</v>
      </c>
      <c r="B88" s="70">
        <f>IF(A88&lt;Normativy!$E$14,A88/0.61, IF(A88&lt;Normativy!$E$15,Normativy!$F$15,IF(A88&lt;Normativy!$E$16,Normativy!$F$16+Normativy!$G$16*A88+Normativy!$H$16*A88^2,IF(A88&lt;Normativy!$E$17,Normativy!$F$17+Normativy!$G$17*A88+Normativy!$H$17*A88^2,Normativy!$F$18))))</f>
        <v>49.423305999999997</v>
      </c>
      <c r="C88" s="60">
        <f>Normativy!$C$14</f>
        <v>28620</v>
      </c>
      <c r="D88" s="62">
        <f t="shared" si="3"/>
        <v>6948.9483362363508</v>
      </c>
      <c r="E88" s="60">
        <f t="shared" si="4"/>
        <v>2418.2340210102498</v>
      </c>
      <c r="F88" s="62">
        <f>Normativy!$E$32</f>
        <v>38</v>
      </c>
      <c r="G88" s="44">
        <f t="shared" si="5"/>
        <v>9405.1823572466001</v>
      </c>
    </row>
    <row r="89" spans="1:7" x14ac:dyDescent="0.2">
      <c r="A89" s="61">
        <v>94</v>
      </c>
      <c r="B89" s="70">
        <f>IF(A89&lt;Normativy!$E$14,A89/0.61, IF(A89&lt;Normativy!$E$15,Normativy!$F$15,IF(A89&lt;Normativy!$E$16,Normativy!$F$16+Normativy!$G$16*A89+Normativy!$H$16*A89^2,IF(A89&lt;Normativy!$E$17,Normativy!$F$17+Normativy!$G$17*A89+Normativy!$H$17*A89^2,Normativy!$F$18))))</f>
        <v>49.569783999999999</v>
      </c>
      <c r="C89" s="60">
        <f>Normativy!$C$14</f>
        <v>28620</v>
      </c>
      <c r="D89" s="62">
        <f t="shared" si="3"/>
        <v>6928.4142936753569</v>
      </c>
      <c r="E89" s="60">
        <f t="shared" si="4"/>
        <v>2411.0881741990243</v>
      </c>
      <c r="F89" s="62">
        <f>Normativy!$E$32</f>
        <v>38</v>
      </c>
      <c r="G89" s="44">
        <f t="shared" si="5"/>
        <v>9377.5024678743812</v>
      </c>
    </row>
    <row r="90" spans="1:7" x14ac:dyDescent="0.2">
      <c r="A90" s="61">
        <v>95</v>
      </c>
      <c r="B90" s="70">
        <f>IF(A90&lt;Normativy!$E$14,A90/0.61, IF(A90&lt;Normativy!$E$15,Normativy!$F$15,IF(A90&lt;Normativy!$E$16,Normativy!$F$16+Normativy!$G$16*A90+Normativy!$H$16*A90^2,IF(A90&lt;Normativy!$E$17,Normativy!$F$17+Normativy!$G$17*A90+Normativy!$H$17*A90^2,Normativy!$F$18))))</f>
        <v>49.715850000000003</v>
      </c>
      <c r="C90" s="60">
        <f>Normativy!$C$14</f>
        <v>28620</v>
      </c>
      <c r="D90" s="62">
        <f t="shared" si="3"/>
        <v>6908.058496435242</v>
      </c>
      <c r="E90" s="60">
        <f t="shared" si="4"/>
        <v>2404.0043567594639</v>
      </c>
      <c r="F90" s="62">
        <f>Normativy!$E$32</f>
        <v>38</v>
      </c>
      <c r="G90" s="44">
        <f t="shared" si="5"/>
        <v>9350.0628531947059</v>
      </c>
    </row>
    <row r="91" spans="1:7" x14ac:dyDescent="0.2">
      <c r="A91" s="61">
        <v>96</v>
      </c>
      <c r="B91" s="70">
        <f>IF(A91&lt;Normativy!$E$14,A91/0.61, IF(A91&lt;Normativy!$E$15,Normativy!$F$15,IF(A91&lt;Normativy!$E$16,Normativy!$F$16+Normativy!$G$16*A91+Normativy!$H$16*A91^2,IF(A91&lt;Normativy!$E$17,Normativy!$F$17+Normativy!$G$17*A91+Normativy!$H$17*A91^2,Normativy!$F$18))))</f>
        <v>49.861503999999996</v>
      </c>
      <c r="C91" s="60">
        <f>Normativy!$C$14</f>
        <v>28620</v>
      </c>
      <c r="D91" s="62">
        <f t="shared" si="3"/>
        <v>6887.8788734491445</v>
      </c>
      <c r="E91" s="60">
        <f t="shared" si="4"/>
        <v>2396.9818479603023</v>
      </c>
      <c r="F91" s="62">
        <f>Normativy!$E$32</f>
        <v>38</v>
      </c>
      <c r="G91" s="44">
        <f t="shared" si="5"/>
        <v>9322.8607214094463</v>
      </c>
    </row>
    <row r="92" spans="1:7" x14ac:dyDescent="0.2">
      <c r="A92" s="61">
        <v>97</v>
      </c>
      <c r="B92" s="70">
        <f>IF(A92&lt;Normativy!$E$14,A92/0.61, IF(A92&lt;Normativy!$E$15,Normativy!$F$15,IF(A92&lt;Normativy!$E$16,Normativy!$F$16+Normativy!$G$16*A92+Normativy!$H$16*A92^2,IF(A92&lt;Normativy!$E$17,Normativy!$F$17+Normativy!$G$17*A92+Normativy!$H$17*A92^2,Normativy!$F$18))))</f>
        <v>50.006746</v>
      </c>
      <c r="C92" s="60">
        <f>Normativy!$C$14</f>
        <v>28620</v>
      </c>
      <c r="D92" s="62">
        <f t="shared" si="3"/>
        <v>6867.8733865226905</v>
      </c>
      <c r="E92" s="60">
        <f t="shared" si="4"/>
        <v>2390.0199385098963</v>
      </c>
      <c r="F92" s="62">
        <f>Normativy!$E$32</f>
        <v>38</v>
      </c>
      <c r="G92" s="44">
        <f t="shared" si="5"/>
        <v>9295.8933250325863</v>
      </c>
    </row>
    <row r="93" spans="1:7" x14ac:dyDescent="0.2">
      <c r="A93" s="61">
        <v>98</v>
      </c>
      <c r="B93" s="70">
        <f>IF(A93&lt;Normativy!$E$14,A93/0.61, IF(A93&lt;Normativy!$E$15,Normativy!$F$15,IF(A93&lt;Normativy!$E$16,Normativy!$F$16+Normativy!$G$16*A93+Normativy!$H$16*A93^2,IF(A93&lt;Normativy!$E$17,Normativy!$F$17+Normativy!$G$17*A93+Normativy!$H$17*A93^2,Normativy!$F$18))))</f>
        <v>50.151575999999999</v>
      </c>
      <c r="C93" s="60">
        <f>Normativy!$C$14</f>
        <v>28620</v>
      </c>
      <c r="D93" s="62">
        <f t="shared" si="3"/>
        <v>6848.0400296891967</v>
      </c>
      <c r="E93" s="60">
        <f t="shared" si="4"/>
        <v>2383.1179303318404</v>
      </c>
      <c r="F93" s="62">
        <f>Normativy!$E$32</f>
        <v>38</v>
      </c>
      <c r="G93" s="44">
        <f t="shared" si="5"/>
        <v>9269.1579600210371</v>
      </c>
    </row>
    <row r="94" spans="1:7" x14ac:dyDescent="0.2">
      <c r="A94" s="61">
        <v>99</v>
      </c>
      <c r="B94" s="70">
        <f>IF(A94&lt;Normativy!$E$14,A94/0.61, IF(A94&lt;Normativy!$E$15,Normativy!$F$15,IF(A94&lt;Normativy!$E$16,Normativy!$F$16+Normativy!$G$16*A94+Normativy!$H$16*A94^2,IF(A94&lt;Normativy!$E$17,Normativy!$F$17+Normativy!$G$17*A94+Normativy!$H$17*A94^2,Normativy!$F$18))))</f>
        <v>50.295994</v>
      </c>
      <c r="C94" s="60">
        <f>Normativy!$C$14</f>
        <v>28620</v>
      </c>
      <c r="D94" s="62">
        <f t="shared" si="3"/>
        <v>6828.3768285800261</v>
      </c>
      <c r="E94" s="60">
        <f t="shared" si="4"/>
        <v>2376.2751363458488</v>
      </c>
      <c r="F94" s="62">
        <f>Normativy!$E$32</f>
        <v>38</v>
      </c>
      <c r="G94" s="44">
        <f t="shared" si="5"/>
        <v>9242.6519649258753</v>
      </c>
    </row>
    <row r="95" spans="1:7" x14ac:dyDescent="0.2">
      <c r="A95" s="61">
        <v>100</v>
      </c>
      <c r="B95" s="70">
        <f>IF(A95&lt;Normativy!$E$14,A95/0.61, IF(A95&lt;Normativy!$E$15,Normativy!$F$15,IF(A95&lt;Normativy!$E$16,Normativy!$F$16+Normativy!$G$16*A95+Normativy!$H$16*A95^2,IF(A95&lt;Normativy!$E$17,Normativy!$F$17+Normativy!$G$17*A95+Normativy!$H$17*A95^2,Normativy!$F$18))))</f>
        <v>50.44</v>
      </c>
      <c r="C95" s="60">
        <f>Normativy!$C$14</f>
        <v>28620</v>
      </c>
      <c r="D95" s="62">
        <f t="shared" si="3"/>
        <v>6808.8818398096755</v>
      </c>
      <c r="E95" s="60">
        <f t="shared" si="4"/>
        <v>2369.490880253767</v>
      </c>
      <c r="F95" s="62">
        <f>Normativy!$E$32</f>
        <v>38</v>
      </c>
      <c r="G95" s="44">
        <f t="shared" si="5"/>
        <v>9216.3727200634421</v>
      </c>
    </row>
    <row r="96" spans="1:7" x14ac:dyDescent="0.2">
      <c r="A96" s="61">
        <v>101</v>
      </c>
      <c r="B96" s="70">
        <f>IF(A96&lt;Normativy!$E$14,A96/0.61, IF(A96&lt;Normativy!$E$15,Normativy!$F$15,IF(A96&lt;Normativy!$E$16,Normativy!$F$16+Normativy!$G$16*A96+Normativy!$H$16*A96^2,IF(A96&lt;Normativy!$E$17,Normativy!$F$17+Normativy!$G$17*A96+Normativy!$H$17*A96^2,Normativy!$F$18))))</f>
        <v>50.583594000000005</v>
      </c>
      <c r="C96" s="60">
        <f>Normativy!$C$14</f>
        <v>28620</v>
      </c>
      <c r="D96" s="62">
        <f t="shared" si="3"/>
        <v>6789.5531503751972</v>
      </c>
      <c r="E96" s="60">
        <f t="shared" si="4"/>
        <v>2362.7644963305684</v>
      </c>
      <c r="F96" s="62">
        <f>Normativy!$E$32</f>
        <v>38</v>
      </c>
      <c r="G96" s="44">
        <f t="shared" si="5"/>
        <v>9190.3176467057656</v>
      </c>
    </row>
    <row r="97" spans="1:7" x14ac:dyDescent="0.2">
      <c r="A97" s="61">
        <v>102</v>
      </c>
      <c r="B97" s="70">
        <f>IF(A97&lt;Normativy!$E$14,A97/0.61, IF(A97&lt;Normativy!$E$15,Normativy!$F$15,IF(A97&lt;Normativy!$E$16,Normativy!$F$16+Normativy!$G$16*A97+Normativy!$H$16*A97^2,IF(A97&lt;Normativy!$E$17,Normativy!$F$17+Normativy!$G$17*A97+Normativy!$H$17*A97^2,Normativy!$F$18))))</f>
        <v>50.726776000000001</v>
      </c>
      <c r="C97" s="60">
        <f>Normativy!$C$14</f>
        <v>28620</v>
      </c>
      <c r="D97" s="62">
        <f t="shared" si="3"/>
        <v>6770.3888770695776</v>
      </c>
      <c r="E97" s="60">
        <f t="shared" si="4"/>
        <v>2356.095329220213</v>
      </c>
      <c r="F97" s="62">
        <f>Normativy!$E$32</f>
        <v>38</v>
      </c>
      <c r="G97" s="44">
        <f t="shared" si="5"/>
        <v>9164.4842062897915</v>
      </c>
    </row>
    <row r="98" spans="1:7" x14ac:dyDescent="0.2">
      <c r="A98" s="61">
        <v>103</v>
      </c>
      <c r="B98" s="70">
        <f>IF(A98&lt;Normativy!$E$14,A98/0.61, IF(A98&lt;Normativy!$E$15,Normativy!$F$15,IF(A98&lt;Normativy!$E$16,Normativy!$F$16+Normativy!$G$16*A98+Normativy!$H$16*A98^2,IF(A98&lt;Normativy!$E$17,Normativy!$F$17+Normativy!$G$17*A98+Normativy!$H$17*A98^2,Normativy!$F$18))))</f>
        <v>50.869546</v>
      </c>
      <c r="C98" s="60">
        <f>Normativy!$C$14</f>
        <v>28620</v>
      </c>
      <c r="D98" s="62">
        <f t="shared" si="3"/>
        <v>6751.3871659086562</v>
      </c>
      <c r="E98" s="60">
        <f t="shared" si="4"/>
        <v>2349.4827337362121</v>
      </c>
      <c r="F98" s="62">
        <f>Normativy!$E$32</f>
        <v>38</v>
      </c>
      <c r="G98" s="44">
        <f t="shared" si="5"/>
        <v>9138.8698996448693</v>
      </c>
    </row>
    <row r="99" spans="1:7" x14ac:dyDescent="0.2">
      <c r="A99" s="61">
        <v>104</v>
      </c>
      <c r="B99" s="70">
        <f>IF(A99&lt;Normativy!$E$14,A99/0.61, IF(A99&lt;Normativy!$E$15,Normativy!$F$15,IF(A99&lt;Normativy!$E$16,Normativy!$F$16+Normativy!$G$16*A99+Normativy!$H$16*A99^2,IF(A99&lt;Normativy!$E$17,Normativy!$F$17+Normativy!$G$17*A99+Normativy!$H$17*A99^2,Normativy!$F$18))))</f>
        <v>51.011903999999994</v>
      </c>
      <c r="C99" s="60">
        <f>Normativy!$C$14</f>
        <v>28620</v>
      </c>
      <c r="D99" s="62">
        <f t="shared" si="3"/>
        <v>6732.5461915712858</v>
      </c>
      <c r="E99" s="60">
        <f t="shared" si="4"/>
        <v>2342.9260746668074</v>
      </c>
      <c r="F99" s="62">
        <f>Normativy!$E$32</f>
        <v>38</v>
      </c>
      <c r="G99" s="44">
        <f t="shared" si="5"/>
        <v>9113.4722662380937</v>
      </c>
    </row>
    <row r="100" spans="1:7" x14ac:dyDescent="0.2">
      <c r="A100" s="61">
        <v>105</v>
      </c>
      <c r="B100" s="70">
        <f>IF(A100&lt;Normativy!$E$14,A100/0.61, IF(A100&lt;Normativy!$E$15,Normativy!$F$15,IF(A100&lt;Normativy!$E$16,Normativy!$F$16+Normativy!$G$16*A100+Normativy!$H$16*A100^2,IF(A100&lt;Normativy!$E$17,Normativy!$F$17+Normativy!$G$17*A100+Normativy!$H$17*A100^2,Normativy!$F$18))))</f>
        <v>51.153849999999998</v>
      </c>
      <c r="C100" s="60">
        <f>Normativy!$C$14</f>
        <v>28620</v>
      </c>
      <c r="D100" s="62">
        <f t="shared" si="3"/>
        <v>6713.864156852319</v>
      </c>
      <c r="E100" s="60">
        <f t="shared" si="4"/>
        <v>2336.424726584607</v>
      </c>
      <c r="F100" s="62">
        <f>Normativy!$E$32</f>
        <v>38</v>
      </c>
      <c r="G100" s="44">
        <f t="shared" si="5"/>
        <v>9088.288883436926</v>
      </c>
    </row>
    <row r="101" spans="1:7" x14ac:dyDescent="0.2">
      <c r="A101" s="61">
        <v>106</v>
      </c>
      <c r="B101" s="70">
        <f>IF(A101&lt;Normativy!$E$14,A101/0.61, IF(A101&lt;Normativy!$E$15,Normativy!$F$15,IF(A101&lt;Normativy!$E$16,Normativy!$F$16+Normativy!$G$16*A101+Normativy!$H$16*A101^2,IF(A101&lt;Normativy!$E$17,Normativy!$F$17+Normativy!$G$17*A101+Normativy!$H$17*A101^2,Normativy!$F$18))))</f>
        <v>51.295383999999999</v>
      </c>
      <c r="C101" s="60">
        <f>Normativy!$C$14</f>
        <v>28620</v>
      </c>
      <c r="D101" s="62">
        <f t="shared" si="3"/>
        <v>6695.3392921281184</v>
      </c>
      <c r="E101" s="60">
        <f t="shared" si="4"/>
        <v>2329.9780736605849</v>
      </c>
      <c r="F101" s="62">
        <f>Normativy!$E$32</f>
        <v>38</v>
      </c>
      <c r="G101" s="44">
        <f t="shared" si="5"/>
        <v>9063.3173657887037</v>
      </c>
    </row>
    <row r="102" spans="1:7" x14ac:dyDescent="0.2">
      <c r="A102" s="61">
        <v>107</v>
      </c>
      <c r="B102" s="70">
        <f>IF(A102&lt;Normativy!$E$14,A102/0.61, IF(A102&lt;Normativy!$E$15,Normativy!$F$15,IF(A102&lt;Normativy!$E$16,Normativy!$F$16+Normativy!$G$16*A102+Normativy!$H$16*A102^2,IF(A102&lt;Normativy!$E$17,Normativy!$F$17+Normativy!$G$17*A102+Normativy!$H$17*A102^2,Normativy!$F$18))))</f>
        <v>51.436506000000001</v>
      </c>
      <c r="C102" s="60">
        <f>Normativy!$C$14</f>
        <v>28620</v>
      </c>
      <c r="D102" s="62">
        <f t="shared" si="3"/>
        <v>6676.9698548342294</v>
      </c>
      <c r="E102" s="60">
        <f t="shared" si="4"/>
        <v>2323.5855094823119</v>
      </c>
      <c r="F102" s="62">
        <f>Normativy!$E$32</f>
        <v>38</v>
      </c>
      <c r="G102" s="44">
        <f t="shared" si="5"/>
        <v>9038.5553643165404</v>
      </c>
    </row>
    <row r="103" spans="1:7" x14ac:dyDescent="0.2">
      <c r="A103" s="61">
        <v>108</v>
      </c>
      <c r="B103" s="70">
        <f>IF(A103&lt;Normativy!$E$14,A103/0.61, IF(A103&lt;Normativy!$E$15,Normativy!$F$15,IF(A103&lt;Normativy!$E$16,Normativy!$F$16+Normativy!$G$16*A103+Normativy!$H$16*A103^2,IF(A103&lt;Normativy!$E$17,Normativy!$F$17+Normativy!$G$17*A103+Normativy!$H$17*A103^2,Normativy!$F$18))))</f>
        <v>51.577216000000007</v>
      </c>
      <c r="C103" s="60">
        <f>Normativy!$C$14</f>
        <v>28620</v>
      </c>
      <c r="D103" s="62">
        <f t="shared" si="3"/>
        <v>6658.7541289549245</v>
      </c>
      <c r="E103" s="60">
        <f t="shared" si="4"/>
        <v>2317.2464368763135</v>
      </c>
      <c r="F103" s="62">
        <f>Normativy!$E$32</f>
        <v>38</v>
      </c>
      <c r="G103" s="44">
        <f t="shared" si="5"/>
        <v>9014.0005658312384</v>
      </c>
    </row>
    <row r="104" spans="1:7" x14ac:dyDescent="0.2">
      <c r="A104" s="61">
        <v>109</v>
      </c>
      <c r="B104" s="70">
        <f>IF(A104&lt;Normativy!$E$14,A104/0.61, IF(A104&lt;Normativy!$E$15,Normativy!$F$15,IF(A104&lt;Normativy!$E$16,Normativy!$F$16+Normativy!$G$16*A104+Normativy!$H$16*A104^2,IF(A104&lt;Normativy!$E$17,Normativy!$F$17+Normativy!$G$17*A104+Normativy!$H$17*A104^2,Normativy!$F$18))))</f>
        <v>51.717514000000001</v>
      </c>
      <c r="C104" s="60">
        <f>Normativy!$C$14</f>
        <v>28620</v>
      </c>
      <c r="D104" s="62">
        <f t="shared" si="3"/>
        <v>6640.6904245242722</v>
      </c>
      <c r="E104" s="60">
        <f t="shared" si="4"/>
        <v>2310.9602677344465</v>
      </c>
      <c r="F104" s="62">
        <f>Normativy!$E$32</f>
        <v>38</v>
      </c>
      <c r="G104" s="44">
        <f t="shared" si="5"/>
        <v>8989.6506922587178</v>
      </c>
    </row>
    <row r="105" spans="1:7" x14ac:dyDescent="0.2">
      <c r="A105" s="61">
        <v>110</v>
      </c>
      <c r="B105" s="70">
        <f>IF(A105&lt;Normativy!$E$14,A105/0.61, IF(A105&lt;Normativy!$E$15,Normativy!$F$15,IF(A105&lt;Normativy!$E$16,Normativy!$F$16+Normativy!$G$16*A105+Normativy!$H$16*A105^2,IF(A105&lt;Normativy!$E$17,Normativy!$F$17+Normativy!$G$17*A105+Normativy!$H$17*A105^2,Normativy!$F$18))))</f>
        <v>51.857399999999998</v>
      </c>
      <c r="C105" s="60">
        <f>Normativy!$C$14</f>
        <v>28620</v>
      </c>
      <c r="D105" s="62">
        <f t="shared" si="3"/>
        <v>6622.7770771384603</v>
      </c>
      <c r="E105" s="60">
        <f t="shared" si="4"/>
        <v>2304.7264228441841</v>
      </c>
      <c r="F105" s="62">
        <f>Normativy!$E$32</f>
        <v>38</v>
      </c>
      <c r="G105" s="44">
        <f t="shared" si="5"/>
        <v>8965.5034999826439</v>
      </c>
    </row>
    <row r="106" spans="1:7" x14ac:dyDescent="0.2">
      <c r="A106" s="61">
        <v>111</v>
      </c>
      <c r="B106" s="70">
        <f>IF(A106&lt;Normativy!$E$14,A106/0.61, IF(A106&lt;Normativy!$E$15,Normativy!$F$15,IF(A106&lt;Normativy!$E$16,Normativy!$F$16+Normativy!$G$16*A106+Normativy!$H$16*A106^2,IF(A106&lt;Normativy!$E$17,Normativy!$F$17+Normativy!$G$17*A106+Normativy!$H$17*A106^2,Normativy!$F$18))))</f>
        <v>51.996873999999998</v>
      </c>
      <c r="C106" s="60">
        <f>Normativy!$C$14</f>
        <v>28620</v>
      </c>
      <c r="D106" s="62">
        <f t="shared" si="3"/>
        <v>6605.0124474790537</v>
      </c>
      <c r="E106" s="60">
        <f t="shared" si="4"/>
        <v>2298.5443317227105</v>
      </c>
      <c r="F106" s="62">
        <f>Normativy!$E$32</f>
        <v>38</v>
      </c>
      <c r="G106" s="44">
        <f t="shared" si="5"/>
        <v>8941.5567792017646</v>
      </c>
    </row>
    <row r="107" spans="1:7" x14ac:dyDescent="0.2">
      <c r="A107" s="61">
        <v>112</v>
      </c>
      <c r="B107" s="70">
        <f>IF(A107&lt;Normativy!$E$14,A107/0.61, IF(A107&lt;Normativy!$E$15,Normativy!$F$15,IF(A107&lt;Normativy!$E$16,Normativy!$F$16+Normativy!$G$16*A107+Normativy!$H$16*A107^2,IF(A107&lt;Normativy!$E$17,Normativy!$F$17+Normativy!$G$17*A107+Normativy!$H$17*A107^2,Normativy!$F$18))))</f>
        <v>52.135936000000001</v>
      </c>
      <c r="C107" s="60">
        <f>Normativy!$C$14</f>
        <v>28620</v>
      </c>
      <c r="D107" s="62">
        <f t="shared" si="3"/>
        <v>6587.3949208469185</v>
      </c>
      <c r="E107" s="60">
        <f t="shared" si="4"/>
        <v>2292.4134324547276</v>
      </c>
      <c r="F107" s="62">
        <f>Normativy!$E$32</f>
        <v>38</v>
      </c>
      <c r="G107" s="44">
        <f t="shared" si="5"/>
        <v>8917.808353301647</v>
      </c>
    </row>
    <row r="108" spans="1:7" x14ac:dyDescent="0.2">
      <c r="A108" s="61">
        <v>113</v>
      </c>
      <c r="B108" s="70">
        <f>IF(A108&lt;Normativy!$E$14,A108/0.61, IF(A108&lt;Normativy!$E$15,Normativy!$F$15,IF(A108&lt;Normativy!$E$16,Normativy!$F$16+Normativy!$G$16*A108+Normativy!$H$16*A108^2,IF(A108&lt;Normativy!$E$17,Normativy!$F$17+Normativy!$G$17*A108+Normativy!$H$17*A108^2,Normativy!$F$18))))</f>
        <v>52.274585999999999</v>
      </c>
      <c r="C108" s="60">
        <f>Normativy!$C$14</f>
        <v>28620</v>
      </c>
      <c r="D108" s="62">
        <f t="shared" si="3"/>
        <v>6569.9229067065207</v>
      </c>
      <c r="E108" s="60">
        <f t="shared" si="4"/>
        <v>2286.3331715338691</v>
      </c>
      <c r="F108" s="62">
        <f>Normativy!$E$32</f>
        <v>38</v>
      </c>
      <c r="G108" s="44">
        <f t="shared" si="5"/>
        <v>8894.2560782403889</v>
      </c>
    </row>
    <row r="109" spans="1:7" x14ac:dyDescent="0.2">
      <c r="A109" s="61">
        <v>114</v>
      </c>
      <c r="B109" s="70">
        <f>IF(A109&lt;Normativy!$E$14,A109/0.61, IF(A109&lt;Normativy!$E$15,Normativy!$F$15,IF(A109&lt;Normativy!$E$16,Normativy!$F$16+Normativy!$G$16*A109+Normativy!$H$16*A109^2,IF(A109&lt;Normativy!$E$17,Normativy!$F$17+Normativy!$G$17*A109+Normativy!$H$17*A109^2,Normativy!$F$18))))</f>
        <v>52.412824000000001</v>
      </c>
      <c r="C109" s="60">
        <f>Normativy!$C$14</f>
        <v>28620</v>
      </c>
      <c r="D109" s="62">
        <f t="shared" si="3"/>
        <v>6552.5948382403512</v>
      </c>
      <c r="E109" s="60">
        <f t="shared" si="4"/>
        <v>2280.3030037076419</v>
      </c>
      <c r="F109" s="62">
        <f>Normativy!$E$32</f>
        <v>38</v>
      </c>
      <c r="G109" s="44">
        <f t="shared" si="5"/>
        <v>8870.8978419479936</v>
      </c>
    </row>
    <row r="110" spans="1:7" x14ac:dyDescent="0.2">
      <c r="A110" s="61">
        <v>115</v>
      </c>
      <c r="B110" s="70">
        <f>IF(A110&lt;Normativy!$E$14,A110/0.61, IF(A110&lt;Normativy!$E$15,Normativy!$F$15,IF(A110&lt;Normativy!$E$16,Normativy!$F$16+Normativy!$G$16*A110+Normativy!$H$16*A110^2,IF(A110&lt;Normativy!$E$17,Normativy!$F$17+Normativy!$G$17*A110+Normativy!$H$17*A110^2,Normativy!$F$18))))</f>
        <v>52.550649999999997</v>
      </c>
      <c r="C110" s="60">
        <f>Normativy!$C$14</f>
        <v>28620</v>
      </c>
      <c r="D110" s="62">
        <f t="shared" si="3"/>
        <v>6535.409171913192</v>
      </c>
      <c r="E110" s="60">
        <f t="shared" si="4"/>
        <v>2274.3223918257909</v>
      </c>
      <c r="F110" s="62">
        <f>Normativy!$E$32</f>
        <v>38</v>
      </c>
      <c r="G110" s="44">
        <f t="shared" si="5"/>
        <v>8847.7315637389838</v>
      </c>
    </row>
    <row r="111" spans="1:7" x14ac:dyDescent="0.2">
      <c r="A111" s="61">
        <v>116</v>
      </c>
      <c r="B111" s="70">
        <f>IF(A111&lt;Normativy!$E$14,A111/0.61, IF(A111&lt;Normativy!$E$15,Normativy!$F$15,IF(A111&lt;Normativy!$E$16,Normativy!$F$16+Normativy!$G$16*A111+Normativy!$H$16*A111^2,IF(A111&lt;Normativy!$E$17,Normativy!$F$17+Normativy!$G$17*A111+Normativy!$H$17*A111^2,Normativy!$F$18))))</f>
        <v>52.688064000000004</v>
      </c>
      <c r="C111" s="60">
        <f>Normativy!$C$14</f>
        <v>28620</v>
      </c>
      <c r="D111" s="62">
        <f t="shared" si="3"/>
        <v>6518.364387045991</v>
      </c>
      <c r="E111" s="60">
        <f t="shared" si="4"/>
        <v>2268.3908066920048</v>
      </c>
      <c r="F111" s="62">
        <f>Normativy!$E$32</f>
        <v>38</v>
      </c>
      <c r="G111" s="44">
        <f t="shared" si="5"/>
        <v>8824.7551937379958</v>
      </c>
    </row>
    <row r="112" spans="1:7" x14ac:dyDescent="0.2">
      <c r="A112" s="61">
        <v>117</v>
      </c>
      <c r="B112" s="70">
        <f>IF(A112&lt;Normativy!$E$14,A112/0.61, IF(A112&lt;Normativy!$E$15,Normativy!$F$15,IF(A112&lt;Normativy!$E$16,Normativy!$F$16+Normativy!$G$16*A112+Normativy!$H$16*A112^2,IF(A112&lt;Normativy!$E$17,Normativy!$F$17+Normativy!$G$17*A112+Normativy!$H$17*A112^2,Normativy!$F$18))))</f>
        <v>52.825065999999993</v>
      </c>
      <c r="C112" s="60">
        <f>Normativy!$C$14</f>
        <v>28620</v>
      </c>
      <c r="D112" s="62">
        <f t="shared" si="3"/>
        <v>6501.458985399091</v>
      </c>
      <c r="E112" s="60">
        <f t="shared" si="4"/>
        <v>2262.5077269188837</v>
      </c>
      <c r="F112" s="62">
        <f>Normativy!$E$32</f>
        <v>38</v>
      </c>
      <c r="G112" s="44">
        <f t="shared" si="5"/>
        <v>8801.9667123179752</v>
      </c>
    </row>
    <row r="113" spans="1:7" x14ac:dyDescent="0.2">
      <c r="A113" s="61">
        <v>118</v>
      </c>
      <c r="B113" s="70">
        <f>IF(A113&lt;Normativy!$E$14,A113/0.61, IF(A113&lt;Normativy!$E$15,Normativy!$F$15,IF(A113&lt;Normativy!$E$16,Normativy!$F$16+Normativy!$G$16*A113+Normativy!$H$16*A113^2,IF(A113&lt;Normativy!$E$17,Normativy!$F$17+Normativy!$G$17*A113+Normativy!$H$17*A113^2,Normativy!$F$18))))</f>
        <v>52.961655999999998</v>
      </c>
      <c r="C113" s="60">
        <f>Normativy!$C$14</f>
        <v>28620</v>
      </c>
      <c r="D113" s="62">
        <f t="shared" si="3"/>
        <v>6484.6914907645642</v>
      </c>
      <c r="E113" s="60">
        <f t="shared" si="4"/>
        <v>2256.6726387860681</v>
      </c>
      <c r="F113" s="62">
        <f>Normativy!$E$32</f>
        <v>38</v>
      </c>
      <c r="G113" s="44">
        <f t="shared" si="5"/>
        <v>8779.3641295506313</v>
      </c>
    </row>
    <row r="114" spans="1:7" x14ac:dyDescent="0.2">
      <c r="A114" s="61">
        <v>119</v>
      </c>
      <c r="B114" s="70">
        <f>IF(A114&lt;Normativy!$E$14,A114/0.61, IF(A114&lt;Normativy!$E$15,Normativy!$F$15,IF(A114&lt;Normativy!$E$16,Normativy!$F$16+Normativy!$G$16*A114+Normativy!$H$16*A114^2,IF(A114&lt;Normativy!$E$17,Normativy!$F$17+Normativy!$G$17*A114+Normativy!$H$17*A114^2,Normativy!$F$18))))</f>
        <v>53.097833999999999</v>
      </c>
      <c r="C114" s="60">
        <f>Normativy!$C$14</f>
        <v>28620</v>
      </c>
      <c r="D114" s="62">
        <f t="shared" si="3"/>
        <v>6468.0604485674503</v>
      </c>
      <c r="E114" s="60">
        <f t="shared" si="4"/>
        <v>2250.8850361014725</v>
      </c>
      <c r="F114" s="62">
        <f>Normativy!$E$32</f>
        <v>38</v>
      </c>
      <c r="G114" s="44">
        <f t="shared" si="5"/>
        <v>8756.9454846689223</v>
      </c>
    </row>
    <row r="115" spans="1:7" x14ac:dyDescent="0.2">
      <c r="A115" s="61">
        <v>120</v>
      </c>
      <c r="B115" s="70">
        <f>IF(A115&lt;Normativy!$E$14,A115/0.61, IF(A115&lt;Normativy!$E$15,Normativy!$F$15,IF(A115&lt;Normativy!$E$16,Normativy!$F$16+Normativy!$G$16*A115+Normativy!$H$16*A115^2,IF(A115&lt;Normativy!$E$17,Normativy!$F$17+Normativy!$G$17*A115+Normativy!$H$17*A115^2,Normativy!$F$18))))</f>
        <v>53.233600000000003</v>
      </c>
      <c r="C115" s="60">
        <f>Normativy!$C$14</f>
        <v>28620</v>
      </c>
      <c r="D115" s="62">
        <f t="shared" si="3"/>
        <v>6451.5644254756389</v>
      </c>
      <c r="E115" s="60">
        <f t="shared" si="4"/>
        <v>2245.1444200655224</v>
      </c>
      <c r="F115" s="62">
        <f>Normativy!$E$32</f>
        <v>38</v>
      </c>
      <c r="G115" s="44">
        <f t="shared" si="5"/>
        <v>8734.7088455411613</v>
      </c>
    </row>
    <row r="116" spans="1:7" x14ac:dyDescent="0.2">
      <c r="A116" s="61">
        <v>121</v>
      </c>
      <c r="B116" s="70">
        <f>IF(A116&lt;Normativy!$E$14,A116/0.61, IF(A116&lt;Normativy!$E$15,Normativy!$F$15,IF(A116&lt;Normativy!$E$16,Normativy!$F$16+Normativy!$G$16*A116+Normativy!$H$16*A116^2,IF(A116&lt;Normativy!$E$17,Normativy!$F$17+Normativy!$G$17*A116+Normativy!$H$17*A116^2,Normativy!$F$18))))</f>
        <v>53.368953999999995</v>
      </c>
      <c r="C116" s="60">
        <f>Normativy!$C$14</f>
        <v>28620</v>
      </c>
      <c r="D116" s="62">
        <f t="shared" si="3"/>
        <v>6435.2020090182023</v>
      </c>
      <c r="E116" s="60">
        <f t="shared" si="4"/>
        <v>2239.4502991383342</v>
      </c>
      <c r="F116" s="62">
        <f>Normativy!$E$32</f>
        <v>38</v>
      </c>
      <c r="G116" s="44">
        <f t="shared" si="5"/>
        <v>8712.6523081565356</v>
      </c>
    </row>
    <row r="117" spans="1:7" x14ac:dyDescent="0.2">
      <c r="A117" s="61">
        <v>122</v>
      </c>
      <c r="B117" s="70">
        <f>IF(A117&lt;Normativy!$E$14,A117/0.61, IF(A117&lt;Normativy!$E$15,Normativy!$F$15,IF(A117&lt;Normativy!$E$16,Normativy!$F$16+Normativy!$G$16*A117+Normativy!$H$16*A117^2,IF(A117&lt;Normativy!$E$17,Normativy!$F$17+Normativy!$G$17*A117+Normativy!$H$17*A117^2,Normativy!$F$18))))</f>
        <v>53.503895999999997</v>
      </c>
      <c r="C117" s="60">
        <f>Normativy!$C$14</f>
        <v>28620</v>
      </c>
      <c r="D117" s="62">
        <f t="shared" si="3"/>
        <v>6418.9718072119467</v>
      </c>
      <c r="E117" s="60">
        <f t="shared" si="4"/>
        <v>2233.8021889097572</v>
      </c>
      <c r="F117" s="62">
        <f>Normativy!$E$32</f>
        <v>38</v>
      </c>
      <c r="G117" s="44">
        <f t="shared" si="5"/>
        <v>8690.7739961217048</v>
      </c>
    </row>
    <row r="118" spans="1:7" x14ac:dyDescent="0.2">
      <c r="A118" s="61">
        <v>123</v>
      </c>
      <c r="B118" s="70">
        <f>IF(A118&lt;Normativy!$E$14,A118/0.61, IF(A118&lt;Normativy!$E$15,Normativy!$F$15,IF(A118&lt;Normativy!$E$16,Normativy!$F$16+Normativy!$G$16*A118+Normativy!$H$16*A118^2,IF(A118&lt;Normativy!$E$17,Normativy!$F$17+Normativy!$G$17*A118+Normativy!$H$17*A118^2,Normativy!$F$18))))</f>
        <v>53.638425999999995</v>
      </c>
      <c r="C118" s="60">
        <f>Normativy!$C$14</f>
        <v>28620</v>
      </c>
      <c r="D118" s="62">
        <f t="shared" si="3"/>
        <v>6402.8724481960016</v>
      </c>
      <c r="E118" s="60">
        <f t="shared" si="4"/>
        <v>2228.1996119722085</v>
      </c>
      <c r="F118" s="62">
        <f>Normativy!$E$32</f>
        <v>38</v>
      </c>
      <c r="G118" s="44">
        <f t="shared" si="5"/>
        <v>8669.0720601682096</v>
      </c>
    </row>
    <row r="119" spans="1:7" x14ac:dyDescent="0.2">
      <c r="A119" s="61">
        <v>124</v>
      </c>
      <c r="B119" s="70">
        <f>IF(A119&lt;Normativy!$E$14,A119/0.61, IF(A119&lt;Normativy!$E$15,Normativy!$F$15,IF(A119&lt;Normativy!$E$16,Normativy!$F$16+Normativy!$G$16*A119+Normativy!$H$16*A119^2,IF(A119&lt;Normativy!$E$17,Normativy!$F$17+Normativy!$G$17*A119+Normativy!$H$17*A119^2,Normativy!$F$18))))</f>
        <v>53.772543999999996</v>
      </c>
      <c r="C119" s="60">
        <f>Normativy!$C$14</f>
        <v>28620</v>
      </c>
      <c r="D119" s="62">
        <f t="shared" si="3"/>
        <v>6386.9025798742205</v>
      </c>
      <c r="E119" s="60">
        <f t="shared" si="4"/>
        <v>2222.6420977962284</v>
      </c>
      <c r="F119" s="62">
        <f>Normativy!$E$32</f>
        <v>38</v>
      </c>
      <c r="G119" s="44">
        <f t="shared" si="5"/>
        <v>8647.5446776704484</v>
      </c>
    </row>
    <row r="120" spans="1:7" x14ac:dyDescent="0.2">
      <c r="A120" s="61">
        <v>125</v>
      </c>
      <c r="B120" s="70">
        <f>IF(A120&lt;Normativy!$E$14,A120/0.61, IF(A120&lt;Normativy!$E$15,Normativy!$F$15,IF(A120&lt;Normativy!$E$16,Normativy!$F$16+Normativy!$G$16*A120+Normativy!$H$16*A120^2,IF(A120&lt;Normativy!$E$17,Normativy!$F$17+Normativy!$G$17*A120+Normativy!$H$17*A120^2,Normativy!$F$18))))</f>
        <v>53.90625</v>
      </c>
      <c r="C120" s="60">
        <f>Normativy!$C$14</f>
        <v>28620</v>
      </c>
      <c r="D120" s="62">
        <f t="shared" si="3"/>
        <v>6371.0608695652172</v>
      </c>
      <c r="E120" s="60">
        <f t="shared" si="4"/>
        <v>2217.1291826086954</v>
      </c>
      <c r="F120" s="62">
        <f>Normativy!$E$32</f>
        <v>38</v>
      </c>
      <c r="G120" s="44">
        <f t="shared" si="5"/>
        <v>8626.1900521739117</v>
      </c>
    </row>
    <row r="121" spans="1:7" x14ac:dyDescent="0.2">
      <c r="A121" s="61">
        <v>126</v>
      </c>
      <c r="B121" s="70">
        <f>IF(A121&lt;Normativy!$E$14,A121/0.61, IF(A121&lt;Normativy!$E$15,Normativy!$F$15,IF(A121&lt;Normativy!$E$16,Normativy!$F$16+Normativy!$G$16*A121+Normativy!$H$16*A121^2,IF(A121&lt;Normativy!$E$17,Normativy!$F$17+Normativy!$G$17*A121+Normativy!$H$17*A121^2,Normativy!$F$18))))</f>
        <v>54.039543999999999</v>
      </c>
      <c r="C121" s="60">
        <f>Normativy!$C$14</f>
        <v>28620</v>
      </c>
      <c r="D121" s="62">
        <f t="shared" si="3"/>
        <v>6355.346003659839</v>
      </c>
      <c r="E121" s="60">
        <f t="shared" si="4"/>
        <v>2211.6604092736238</v>
      </c>
      <c r="F121" s="62">
        <f>Normativy!$E$32</f>
        <v>38</v>
      </c>
      <c r="G121" s="44">
        <f t="shared" si="5"/>
        <v>8605.0064129334623</v>
      </c>
    </row>
    <row r="122" spans="1:7" x14ac:dyDescent="0.2">
      <c r="A122" s="61">
        <v>127</v>
      </c>
      <c r="B122" s="70">
        <f>IF(A122&lt;Normativy!$E$14,A122/0.61, IF(A122&lt;Normativy!$E$15,Normativy!$F$15,IF(A122&lt;Normativy!$E$16,Normativy!$F$16+Normativy!$G$16*A122+Normativy!$H$16*A122^2,IF(A122&lt;Normativy!$E$17,Normativy!$F$17+Normativy!$G$17*A122+Normativy!$H$17*A122^2,Normativy!$F$18))))</f>
        <v>54.172426000000002</v>
      </c>
      <c r="C122" s="60">
        <f>Normativy!$C$14</f>
        <v>28620</v>
      </c>
      <c r="D122" s="62">
        <f t="shared" si="3"/>
        <v>6339.7566872858897</v>
      </c>
      <c r="E122" s="60">
        <f t="shared" si="4"/>
        <v>2206.2353271754896</v>
      </c>
      <c r="F122" s="62">
        <f>Normativy!$E$32</f>
        <v>38</v>
      </c>
      <c r="G122" s="44">
        <f t="shared" si="5"/>
        <v>8583.9920144613789</v>
      </c>
    </row>
    <row r="123" spans="1:7" x14ac:dyDescent="0.2">
      <c r="A123" s="61">
        <v>128</v>
      </c>
      <c r="B123" s="70">
        <f>IF(A123&lt;Normativy!$E$14,A123/0.61, IF(A123&lt;Normativy!$E$15,Normativy!$F$15,IF(A123&lt;Normativy!$E$16,Normativy!$F$16+Normativy!$G$16*A123+Normativy!$H$16*A123^2,IF(A123&lt;Normativy!$E$17,Normativy!$F$17+Normativy!$G$17*A123+Normativy!$H$17*A123^2,Normativy!$F$18))))</f>
        <v>54.304895999999999</v>
      </c>
      <c r="C123" s="60">
        <f>Normativy!$C$14</f>
        <v>28620</v>
      </c>
      <c r="D123" s="62">
        <f t="shared" si="3"/>
        <v>6324.2916439799465</v>
      </c>
      <c r="E123" s="60">
        <f t="shared" si="4"/>
        <v>2200.8534921050214</v>
      </c>
      <c r="F123" s="62">
        <f>Normativy!$E$32</f>
        <v>38</v>
      </c>
      <c r="G123" s="44">
        <f t="shared" si="5"/>
        <v>8563.1451360849678</v>
      </c>
    </row>
    <row r="124" spans="1:7" x14ac:dyDescent="0.2">
      <c r="A124" s="61">
        <v>129</v>
      </c>
      <c r="B124" s="70">
        <f>IF(A124&lt;Normativy!$E$14,A124/0.61, IF(A124&lt;Normativy!$E$15,Normativy!$F$15,IF(A124&lt;Normativy!$E$16,Normativy!$F$16+Normativy!$G$16*A124+Normativy!$H$16*A124^2,IF(A124&lt;Normativy!$E$17,Normativy!$F$17+Normativy!$G$17*A124+Normativy!$H$17*A124^2,Normativy!$F$18))))</f>
        <v>54.436953999999993</v>
      </c>
      <c r="C124" s="60">
        <f>Normativy!$C$14</f>
        <v>28620</v>
      </c>
      <c r="D124" s="62">
        <f t="shared" si="3"/>
        <v>6308.949615366063</v>
      </c>
      <c r="E124" s="60">
        <f t="shared" si="4"/>
        <v>2195.5144661473896</v>
      </c>
      <c r="F124" s="62">
        <f>Normativy!$E$32</f>
        <v>38</v>
      </c>
      <c r="G124" s="44">
        <f t="shared" si="5"/>
        <v>8542.4640815134517</v>
      </c>
    </row>
    <row r="125" spans="1:7" x14ac:dyDescent="0.2">
      <c r="A125" s="61">
        <v>130</v>
      </c>
      <c r="B125" s="70">
        <f>IF(A125&lt;Normativy!$E$14,A125/0.61, IF(A125&lt;Normativy!$E$15,Normativy!$F$15,IF(A125&lt;Normativy!$E$16,Normativy!$F$16+Normativy!$G$16*A125+Normativy!$H$16*A125^2,IF(A125&lt;Normativy!$E$17,Normativy!$F$17+Normativy!$G$17*A125+Normativy!$H$17*A125^2,Normativy!$F$18))))</f>
        <v>54.568599999999996</v>
      </c>
      <c r="C125" s="60">
        <f>Normativy!$C$14</f>
        <v>28620</v>
      </c>
      <c r="D125" s="62">
        <f t="shared" si="3"/>
        <v>6293.7293608412174</v>
      </c>
      <c r="E125" s="60">
        <f t="shared" si="4"/>
        <v>2190.2178175727436</v>
      </c>
      <c r="F125" s="62">
        <f>Normativy!$E$32</f>
        <v>38</v>
      </c>
      <c r="G125" s="44">
        <f t="shared" si="5"/>
        <v>8521.9471784139605</v>
      </c>
    </row>
    <row r="126" spans="1:7" x14ac:dyDescent="0.2">
      <c r="A126" s="61">
        <v>131</v>
      </c>
      <c r="B126" s="70">
        <f>IF(A126&lt;Normativy!$E$14,A126/0.61, IF(A126&lt;Normativy!$E$15,Normativy!$F$15,IF(A126&lt;Normativy!$E$16,Normativy!$F$16+Normativy!$G$16*A126+Normativy!$H$16*A126^2,IF(A126&lt;Normativy!$E$17,Normativy!$F$17+Normativy!$G$17*A126+Normativy!$H$17*A126^2,Normativy!$F$18))))</f>
        <v>54.699834000000003</v>
      </c>
      <c r="C126" s="60">
        <f>Normativy!$C$14</f>
        <v>28620</v>
      </c>
      <c r="D126" s="62">
        <f t="shared" si="3"/>
        <v>6278.6296572673327</v>
      </c>
      <c r="E126" s="60">
        <f t="shared" si="4"/>
        <v>2184.9631207290317</v>
      </c>
      <c r="F126" s="62">
        <f>Normativy!$E$32</f>
        <v>38</v>
      </c>
      <c r="G126" s="44">
        <f t="shared" si="5"/>
        <v>8501.592777996364</v>
      </c>
    </row>
    <row r="127" spans="1:7" x14ac:dyDescent="0.2">
      <c r="A127" s="61">
        <v>132</v>
      </c>
      <c r="B127" s="70">
        <f>IF(A127&lt;Normativy!$E$14,A127/0.61, IF(A127&lt;Normativy!$E$15,Normativy!$F$15,IF(A127&lt;Normativy!$E$16,Normativy!$F$16+Normativy!$G$16*A127+Normativy!$H$16*A127^2,IF(A127&lt;Normativy!$E$17,Normativy!$F$17+Normativy!$G$17*A127+Normativy!$H$17*A127^2,Normativy!$F$18))))</f>
        <v>54.830656000000005</v>
      </c>
      <c r="C127" s="60">
        <f>Normativy!$C$14</f>
        <v>28620</v>
      </c>
      <c r="D127" s="62">
        <f t="shared" si="3"/>
        <v>6263.6492986697067</v>
      </c>
      <c r="E127" s="60">
        <f t="shared" si="4"/>
        <v>2179.7499559370576</v>
      </c>
      <c r="F127" s="62">
        <f>Normativy!$E$32</f>
        <v>38</v>
      </c>
      <c r="G127" s="44">
        <f t="shared" si="5"/>
        <v>8481.3992546067639</v>
      </c>
    </row>
    <row r="128" spans="1:7" x14ac:dyDescent="0.2">
      <c r="A128" s="61">
        <v>133</v>
      </c>
      <c r="B128" s="70">
        <f>IF(A128&lt;Normativy!$E$14,A128/0.61, IF(A128&lt;Normativy!$E$15,Normativy!$F$15,IF(A128&lt;Normativy!$E$16,Normativy!$F$16+Normativy!$G$16*A128+Normativy!$H$16*A128^2,IF(A128&lt;Normativy!$E$17,Normativy!$F$17+Normativy!$G$17*A128+Normativy!$H$17*A128^2,Normativy!$F$18))))</f>
        <v>54.961066000000002</v>
      </c>
      <c r="C128" s="60">
        <f>Normativy!$C$14</f>
        <v>28620</v>
      </c>
      <c r="D128" s="62">
        <f t="shared" si="3"/>
        <v>6248.7870959416978</v>
      </c>
      <c r="E128" s="60">
        <f t="shared" si="4"/>
        <v>2174.5779093877109</v>
      </c>
      <c r="F128" s="62">
        <f>Normativy!$E$32</f>
        <v>38</v>
      </c>
      <c r="G128" s="44">
        <f t="shared" si="5"/>
        <v>8461.3650053294077</v>
      </c>
    </row>
    <row r="129" spans="1:7" x14ac:dyDescent="0.2">
      <c r="A129" s="61">
        <v>134</v>
      </c>
      <c r="B129" s="70">
        <f>IF(A129&lt;Normativy!$E$14,A129/0.61, IF(A129&lt;Normativy!$E$15,Normativy!$F$15,IF(A129&lt;Normativy!$E$16,Normativy!$F$16+Normativy!$G$16*A129+Normativy!$H$16*A129^2,IF(A129&lt;Normativy!$E$17,Normativy!$F$17+Normativy!$G$17*A129+Normativy!$H$17*A129^2,Normativy!$F$18))))</f>
        <v>55.091064000000003</v>
      </c>
      <c r="C129" s="60">
        <f>Normativy!$C$14</f>
        <v>28620</v>
      </c>
      <c r="D129" s="62">
        <f t="shared" si="3"/>
        <v>6234.041876555515</v>
      </c>
      <c r="E129" s="60">
        <f t="shared" si="4"/>
        <v>2169.446573041319</v>
      </c>
      <c r="F129" s="62">
        <f>Normativy!$E$32</f>
        <v>38</v>
      </c>
      <c r="G129" s="44">
        <f t="shared" si="5"/>
        <v>8441.4884495968345</v>
      </c>
    </row>
    <row r="130" spans="1:7" x14ac:dyDescent="0.2">
      <c r="A130" s="61">
        <v>135</v>
      </c>
      <c r="B130" s="70">
        <f>IF(A130&lt;Normativy!$E$14,A130/0.61, IF(A130&lt;Normativy!$E$15,Normativy!$F$15,IF(A130&lt;Normativy!$E$16,Normativy!$F$16+Normativy!$G$16*A130+Normativy!$H$16*A130^2,IF(A130&lt;Normativy!$E$17,Normativy!$F$17+Normativy!$G$17*A130+Normativy!$H$17*A130^2,Normativy!$F$18))))</f>
        <v>55.220649999999999</v>
      </c>
      <c r="C130" s="60">
        <f>Normativy!$C$14</f>
        <v>28620</v>
      </c>
      <c r="D130" s="62">
        <f t="shared" si="3"/>
        <v>6219.4124842789788</v>
      </c>
      <c r="E130" s="60">
        <f t="shared" si="4"/>
        <v>2164.3555445290845</v>
      </c>
      <c r="F130" s="62">
        <f>Normativy!$E$32</f>
        <v>38</v>
      </c>
      <c r="G130" s="44">
        <f t="shared" si="5"/>
        <v>8421.7680288080628</v>
      </c>
    </row>
    <row r="131" spans="1:7" x14ac:dyDescent="0.2">
      <c r="A131" s="61">
        <v>136</v>
      </c>
      <c r="B131" s="70">
        <f>IF(A131&lt;Normativy!$E$14,A131/0.61, IF(A131&lt;Normativy!$E$15,Normativy!$F$15,IF(A131&lt;Normativy!$E$16,Normativy!$F$16+Normativy!$G$16*A131+Normativy!$H$16*A131^2,IF(A131&lt;Normativy!$E$17,Normativy!$F$17+Normativy!$G$17*A131+Normativy!$H$17*A131^2,Normativy!$F$18))))</f>
        <v>55.349823999999998</v>
      </c>
      <c r="C131" s="60">
        <f>Normativy!$C$14</f>
        <v>28620</v>
      </c>
      <c r="D131" s="62">
        <f t="shared" si="3"/>
        <v>6204.8977788980865</v>
      </c>
      <c r="E131" s="60">
        <f t="shared" si="4"/>
        <v>2159.3044270565338</v>
      </c>
      <c r="F131" s="62">
        <f>Normativy!$E$32</f>
        <v>38</v>
      </c>
      <c r="G131" s="44">
        <f t="shared" si="5"/>
        <v>8402.2022059546198</v>
      </c>
    </row>
    <row r="132" spans="1:7" x14ac:dyDescent="0.2">
      <c r="A132" s="61">
        <v>137</v>
      </c>
      <c r="B132" s="70">
        <f>IF(A132&lt;Normativy!$E$14,A132/0.61, IF(A132&lt;Normativy!$E$15,Normativy!$F$15,IF(A132&lt;Normativy!$E$16,Normativy!$F$16+Normativy!$G$16*A132+Normativy!$H$16*A132^2,IF(A132&lt;Normativy!$E$17,Normativy!$F$17+Normativy!$G$17*A132+Normativy!$H$17*A132^2,Normativy!$F$18))))</f>
        <v>55.478586</v>
      </c>
      <c r="C132" s="60">
        <f>Normativy!$C$14</f>
        <v>28620</v>
      </c>
      <c r="D132" s="62">
        <f t="shared" si="3"/>
        <v>6190.4966359452646</v>
      </c>
      <c r="E132" s="60">
        <f t="shared" si="4"/>
        <v>2154.2928293089522</v>
      </c>
      <c r="F132" s="62">
        <f>Normativy!$E$32</f>
        <v>38</v>
      </c>
      <c r="G132" s="44">
        <f t="shared" si="5"/>
        <v>8382.7894652542163</v>
      </c>
    </row>
    <row r="133" spans="1:7" x14ac:dyDescent="0.2">
      <c r="A133" s="61">
        <v>138</v>
      </c>
      <c r="B133" s="70">
        <f>IF(A133&lt;Normativy!$E$14,A133/0.61, IF(A133&lt;Normativy!$E$15,Normativy!$F$15,IF(A133&lt;Normativy!$E$16,Normativy!$F$16+Normativy!$G$16*A133+Normativy!$H$16*A133^2,IF(A133&lt;Normativy!$E$17,Normativy!$F$17+Normativy!$G$17*A133+Normativy!$H$17*A133^2,Normativy!$F$18))))</f>
        <v>55.606936000000005</v>
      </c>
      <c r="C133" s="60">
        <f>Normativy!$C$14</f>
        <v>28620</v>
      </c>
      <c r="D133" s="62">
        <f t="shared" si="3"/>
        <v>6176.2079464331564</v>
      </c>
      <c r="E133" s="60">
        <f t="shared" si="4"/>
        <v>2149.3203653587384</v>
      </c>
      <c r="F133" s="62">
        <f>Normativy!$E$32</f>
        <v>38</v>
      </c>
      <c r="G133" s="44">
        <f t="shared" si="5"/>
        <v>8363.5283117918952</v>
      </c>
    </row>
    <row r="134" spans="1:7" x14ac:dyDescent="0.2">
      <c r="A134" s="61">
        <v>139</v>
      </c>
      <c r="B134" s="70">
        <f>IF(A134&lt;Normativy!$E$14,A134/0.61, IF(A134&lt;Normativy!$E$15,Normativy!$F$15,IF(A134&lt;Normativy!$E$16,Normativy!$F$16+Normativy!$G$16*A134+Normativy!$H$16*A134^2,IF(A134&lt;Normativy!$E$17,Normativy!$F$17+Normativy!$G$17*A134+Normativy!$H$17*A134^2,Normativy!$F$18))))</f>
        <v>55.734874000000005</v>
      </c>
      <c r="C134" s="60">
        <f>Normativy!$C$14</f>
        <v>28620</v>
      </c>
      <c r="D134" s="62">
        <f t="shared" ref="D134:D197" si="6">C134/B134*12</f>
        <v>6162.03061659384</v>
      </c>
      <c r="E134" s="60">
        <f t="shared" si="4"/>
        <v>2144.3866545746564</v>
      </c>
      <c r="F134" s="62">
        <f>Normativy!$E$32</f>
        <v>38</v>
      </c>
      <c r="G134" s="44">
        <f t="shared" si="5"/>
        <v>8344.4172711684969</v>
      </c>
    </row>
    <row r="135" spans="1:7" x14ac:dyDescent="0.2">
      <c r="A135" s="61">
        <v>140</v>
      </c>
      <c r="B135" s="70">
        <f>IF(A135&lt;Normativy!$E$14,A135/0.61, IF(A135&lt;Normativy!$E$15,Normativy!$F$15,IF(A135&lt;Normativy!$E$16,Normativy!$F$16+Normativy!$G$16*A135+Normativy!$H$16*A135^2,IF(A135&lt;Normativy!$E$17,Normativy!$F$17+Normativy!$G$17*A135+Normativy!$H$17*A135^2,Normativy!$F$18))))</f>
        <v>55.862400000000001</v>
      </c>
      <c r="C135" s="60">
        <f>Normativy!$C$14</f>
        <v>28620</v>
      </c>
      <c r="D135" s="62">
        <f t="shared" si="6"/>
        <v>6147.9635676233029</v>
      </c>
      <c r="E135" s="60">
        <f t="shared" ref="E135:E198" si="7">D135*0.348</f>
        <v>2139.4913215329093</v>
      </c>
      <c r="F135" s="62">
        <f>Normativy!$E$32</f>
        <v>38</v>
      </c>
      <c r="G135" s="44">
        <f t="shared" ref="G135:G198" si="8">D135+E135+F135</f>
        <v>8325.4548891562117</v>
      </c>
    </row>
    <row r="136" spans="1:7" x14ac:dyDescent="0.2">
      <c r="A136" s="61">
        <v>141</v>
      </c>
      <c r="B136" s="70">
        <f>IF(A136&lt;Normativy!$E$14,A136/0.61, IF(A136&lt;Normativy!$E$15,Normativy!$F$15,IF(A136&lt;Normativy!$E$16,Normativy!$F$16+Normativy!$G$16*A136+Normativy!$H$16*A136^2,IF(A136&lt;Normativy!$E$17,Normativy!$F$17+Normativy!$G$17*A136+Normativy!$H$17*A136^2,Normativy!$F$18))))</f>
        <v>55.989514</v>
      </c>
      <c r="C136" s="60">
        <f>Normativy!$C$14</f>
        <v>28620</v>
      </c>
      <c r="D136" s="62">
        <f t="shared" si="6"/>
        <v>6134.005735431102</v>
      </c>
      <c r="E136" s="60">
        <f t="shared" si="7"/>
        <v>2134.6339959300235</v>
      </c>
      <c r="F136" s="62">
        <f>Normativy!$E$32</f>
        <v>38</v>
      </c>
      <c r="G136" s="44">
        <f t="shared" si="8"/>
        <v>8306.6397313611251</v>
      </c>
    </row>
    <row r="137" spans="1:7" x14ac:dyDescent="0.2">
      <c r="A137" s="61">
        <v>142</v>
      </c>
      <c r="B137" s="70">
        <f>IF(A137&lt;Normativy!$E$14,A137/0.61, IF(A137&lt;Normativy!$E$15,Normativy!$F$15,IF(A137&lt;Normativy!$E$16,Normativy!$F$16+Normativy!$G$16*A137+Normativy!$H$16*A137^2,IF(A137&lt;Normativy!$E$17,Normativy!$F$17+Normativy!$G$17*A137+Normativy!$H$17*A137^2,Normativy!$F$18))))</f>
        <v>56.116215999999994</v>
      </c>
      <c r="C137" s="60">
        <f>Normativy!$C$14</f>
        <v>28620</v>
      </c>
      <c r="D137" s="62">
        <f t="shared" si="6"/>
        <v>6120.1560703950536</v>
      </c>
      <c r="E137" s="60">
        <f t="shared" si="7"/>
        <v>2129.8143124974786</v>
      </c>
      <c r="F137" s="62">
        <f>Normativy!$E$32</f>
        <v>38</v>
      </c>
      <c r="G137" s="44">
        <f t="shared" si="8"/>
        <v>8287.9703828925321</v>
      </c>
    </row>
    <row r="138" spans="1:7" x14ac:dyDescent="0.2">
      <c r="A138" s="61">
        <v>143</v>
      </c>
      <c r="B138" s="70">
        <f>IF(A138&lt;Normativy!$E$14,A138/0.61, IF(A138&lt;Normativy!$E$15,Normativy!$F$15,IF(A138&lt;Normativy!$E$16,Normativy!$F$16+Normativy!$G$16*A138+Normativy!$H$16*A138^2,IF(A138&lt;Normativy!$E$17,Normativy!$F$17+Normativy!$G$17*A138+Normativy!$H$17*A138^2,Normativy!$F$18))))</f>
        <v>56.242505999999999</v>
      </c>
      <c r="C138" s="60">
        <f>Normativy!$C$14</f>
        <v>28620</v>
      </c>
      <c r="D138" s="62">
        <f t="shared" si="6"/>
        <v>6106.4135371208386</v>
      </c>
      <c r="E138" s="60">
        <f t="shared" si="7"/>
        <v>2125.0319109180518</v>
      </c>
      <c r="F138" s="62">
        <f>Normativy!$E$32</f>
        <v>38</v>
      </c>
      <c r="G138" s="44">
        <f t="shared" si="8"/>
        <v>8269.4454480388904</v>
      </c>
    </row>
    <row r="139" spans="1:7" x14ac:dyDescent="0.2">
      <c r="A139" s="61">
        <v>144</v>
      </c>
      <c r="B139" s="70">
        <f>IF(A139&lt;Normativy!$E$14,A139/0.61, IF(A139&lt;Normativy!$E$15,Normativy!$F$15,IF(A139&lt;Normativy!$E$16,Normativy!$F$16+Normativy!$G$16*A139+Normativy!$H$16*A139^2,IF(A139&lt;Normativy!$E$17,Normativy!$F$17+Normativy!$G$17*A139+Normativy!$H$17*A139^2,Normativy!$F$18))))</f>
        <v>56.368383999999999</v>
      </c>
      <c r="C139" s="60">
        <f>Normativy!$C$14</f>
        <v>28620</v>
      </c>
      <c r="D139" s="62">
        <f t="shared" si="6"/>
        <v>6092.7771142064321</v>
      </c>
      <c r="E139" s="60">
        <f t="shared" si="7"/>
        <v>2120.2864357438384</v>
      </c>
      <c r="F139" s="62">
        <f>Normativy!$E$32</f>
        <v>38</v>
      </c>
      <c r="G139" s="44">
        <f t="shared" si="8"/>
        <v>8251.0635499502714</v>
      </c>
    </row>
    <row r="140" spans="1:7" x14ac:dyDescent="0.2">
      <c r="A140" s="61">
        <v>145</v>
      </c>
      <c r="B140" s="70">
        <f>IF(A140&lt;Normativy!$E$14,A140/0.61, IF(A140&lt;Normativy!$E$15,Normativy!$F$15,IF(A140&lt;Normativy!$E$16,Normativy!$F$16+Normativy!$G$16*A140+Normativy!$H$16*A140^2,IF(A140&lt;Normativy!$E$17,Normativy!$F$17+Normativy!$G$17*A140+Normativy!$H$17*A140^2,Normativy!$F$18))))</f>
        <v>56.493850000000002</v>
      </c>
      <c r="C140" s="60">
        <f>Normativy!$C$14</f>
        <v>28620</v>
      </c>
      <c r="D140" s="62">
        <f t="shared" si="6"/>
        <v>6079.2457940112063</v>
      </c>
      <c r="E140" s="60">
        <f t="shared" si="7"/>
        <v>2115.5775363158996</v>
      </c>
      <c r="F140" s="62">
        <f>Normativy!$E$32</f>
        <v>38</v>
      </c>
      <c r="G140" s="44">
        <f t="shared" si="8"/>
        <v>8232.8233303271063</v>
      </c>
    </row>
    <row r="141" spans="1:7" x14ac:dyDescent="0.2">
      <c r="A141" s="61">
        <v>146</v>
      </c>
      <c r="B141" s="70">
        <f>IF(A141&lt;Normativy!$E$14,A141/0.61, IF(A141&lt;Normativy!$E$15,Normativy!$F$15,IF(A141&lt;Normativy!$E$16,Normativy!$F$16+Normativy!$G$16*A141+Normativy!$H$16*A141^2,IF(A141&lt;Normativy!$E$17,Normativy!$F$17+Normativy!$G$17*A141+Normativy!$H$17*A141^2,Normativy!$F$18))))</f>
        <v>56.618904000000001</v>
      </c>
      <c r="C141" s="60">
        <f>Normativy!$C$14</f>
        <v>28620</v>
      </c>
      <c r="D141" s="62">
        <f t="shared" si="6"/>
        <v>6065.8185824296424</v>
      </c>
      <c r="E141" s="60">
        <f t="shared" si="7"/>
        <v>2110.9048666855156</v>
      </c>
      <c r="F141" s="62">
        <f>Normativy!$E$32</f>
        <v>38</v>
      </c>
      <c r="G141" s="44">
        <f t="shared" si="8"/>
        <v>8214.7234491151576</v>
      </c>
    </row>
    <row r="142" spans="1:7" x14ac:dyDescent="0.2">
      <c r="A142" s="61">
        <v>147</v>
      </c>
      <c r="B142" s="70">
        <f>IF(A142&lt;Normativy!$E$14,A142/0.61, IF(A142&lt;Normativy!$E$15,Normativy!$F$15,IF(A142&lt;Normativy!$E$16,Normativy!$F$16+Normativy!$G$16*A142+Normativy!$H$16*A142^2,IF(A142&lt;Normativy!$E$17,Normativy!$F$17+Normativy!$G$17*A142+Normativy!$H$17*A142^2,Normativy!$F$18))))</f>
        <v>56.743546000000002</v>
      </c>
      <c r="C142" s="60">
        <f>Normativy!$C$14</f>
        <v>28620</v>
      </c>
      <c r="D142" s="62">
        <f t="shared" si="6"/>
        <v>6052.4944986695045</v>
      </c>
      <c r="E142" s="60">
        <f t="shared" si="7"/>
        <v>2106.2680855369877</v>
      </c>
      <c r="F142" s="62">
        <f>Normativy!$E$32</f>
        <v>38</v>
      </c>
      <c r="G142" s="44">
        <f t="shared" si="8"/>
        <v>8196.7625842064917</v>
      </c>
    </row>
    <row r="143" spans="1:7" x14ac:dyDescent="0.2">
      <c r="A143" s="61">
        <v>148</v>
      </c>
      <c r="B143" s="70">
        <f>IF(A143&lt;Normativy!$E$14,A143/0.61, IF(A143&lt;Normativy!$E$15,Normativy!$F$15,IF(A143&lt;Normativy!$E$16,Normativy!$F$16+Normativy!$G$16*A143+Normativy!$H$16*A143^2,IF(A143&lt;Normativy!$E$17,Normativy!$F$17+Normativy!$G$17*A143+Normativy!$H$17*A143^2,Normativy!$F$18))))</f>
        <v>56.867775999999992</v>
      </c>
      <c r="C143" s="60">
        <f>Normativy!$C$14</f>
        <v>28620</v>
      </c>
      <c r="D143" s="62">
        <f t="shared" si="6"/>
        <v>6039.2725750344107</v>
      </c>
      <c r="E143" s="60">
        <f t="shared" si="7"/>
        <v>2101.666856111975</v>
      </c>
      <c r="F143" s="62">
        <f>Normativy!$E$32</f>
        <v>38</v>
      </c>
      <c r="G143" s="44">
        <f t="shared" si="8"/>
        <v>8178.9394311463857</v>
      </c>
    </row>
    <row r="144" spans="1:7" x14ac:dyDescent="0.2">
      <c r="A144" s="61">
        <v>149</v>
      </c>
      <c r="B144" s="70">
        <f>IF(A144&lt;Normativy!$E$14,A144/0.61, IF(A144&lt;Normativy!$E$15,Normativy!$F$15,IF(A144&lt;Normativy!$E$16,Normativy!$F$16+Normativy!$G$16*A144+Normativy!$H$16*A144^2,IF(A144&lt;Normativy!$E$17,Normativy!$F$17+Normativy!$G$17*A144+Normativy!$H$17*A144^2,Normativy!$F$18))))</f>
        <v>56.991593999999999</v>
      </c>
      <c r="C144" s="60">
        <f>Normativy!$C$14</f>
        <v>28620</v>
      </c>
      <c r="D144" s="62">
        <f t="shared" si="6"/>
        <v>6026.1518567106586</v>
      </c>
      <c r="E144" s="60">
        <f t="shared" si="7"/>
        <v>2097.100846135309</v>
      </c>
      <c r="F144" s="62">
        <f>Normativy!$E$32</f>
        <v>38</v>
      </c>
      <c r="G144" s="44">
        <f t="shared" si="8"/>
        <v>8161.2527028459681</v>
      </c>
    </row>
    <row r="145" spans="1:7" x14ac:dyDescent="0.2">
      <c r="A145" s="61">
        <v>150</v>
      </c>
      <c r="B145" s="70">
        <f>IF(A145&lt;Normativy!$E$14,A145/0.61, IF(A145&lt;Normativy!$E$15,Normativy!$F$15,IF(A145&lt;Normativy!$E$16,Normativy!$F$16+Normativy!$G$16*A145+Normativy!$H$16*A145^2,IF(A145&lt;Normativy!$E$17,Normativy!$F$17+Normativy!$G$17*A145+Normativy!$H$17*A145^2,Normativy!$F$18))))</f>
        <v>57.115000000000002</v>
      </c>
      <c r="C145" s="60">
        <f>Normativy!$C$14</f>
        <v>28620</v>
      </c>
      <c r="D145" s="62">
        <f t="shared" si="6"/>
        <v>6013.1314015582593</v>
      </c>
      <c r="E145" s="60">
        <f t="shared" si="7"/>
        <v>2092.5697277422742</v>
      </c>
      <c r="F145" s="62">
        <f>Normativy!$E$32</f>
        <v>38</v>
      </c>
      <c r="G145" s="44">
        <f t="shared" si="8"/>
        <v>8143.7011293005335</v>
      </c>
    </row>
    <row r="146" spans="1:7" x14ac:dyDescent="0.2">
      <c r="A146" s="61">
        <v>151</v>
      </c>
      <c r="B146" s="70">
        <f>IF(A146&lt;Normativy!$E$14,A146/0.61, IF(A146&lt;Normativy!$E$15,Normativy!$F$15,IF(A146&lt;Normativy!$E$16,Normativy!$F$16+Normativy!$G$16*A146+Normativy!$H$16*A146^2,IF(A146&lt;Normativy!$E$17,Normativy!$F$17+Normativy!$G$17*A146+Normativy!$H$17*A146^2,Normativy!$F$18))))</f>
        <v>57.237994</v>
      </c>
      <c r="C146" s="60">
        <f>Normativy!$C$14</f>
        <v>28620</v>
      </c>
      <c r="D146" s="62">
        <f t="shared" si="6"/>
        <v>6000.2102799060358</v>
      </c>
      <c r="E146" s="60">
        <f t="shared" si="7"/>
        <v>2088.0731774073001</v>
      </c>
      <c r="F146" s="62">
        <f>Normativy!$E$32</f>
        <v>38</v>
      </c>
      <c r="G146" s="44">
        <f t="shared" si="8"/>
        <v>8126.2834573133359</v>
      </c>
    </row>
    <row r="147" spans="1:7" x14ac:dyDescent="0.2">
      <c r="A147" s="61">
        <v>152</v>
      </c>
      <c r="B147" s="70">
        <f>IF(A147&lt;Normativy!$E$14,A147/0.61, IF(A147&lt;Normativy!$E$15,Normativy!$F$15,IF(A147&lt;Normativy!$E$16,Normativy!$F$16+Normativy!$G$16*A147+Normativy!$H$16*A147^2,IF(A147&lt;Normativy!$E$17,Normativy!$F$17+Normativy!$G$17*A147+Normativy!$H$17*A147^2,Normativy!$F$18))))</f>
        <v>57.360576000000002</v>
      </c>
      <c r="C147" s="60">
        <f>Normativy!$C$14</f>
        <v>28620</v>
      </c>
      <c r="D147" s="62">
        <f t="shared" si="6"/>
        <v>5987.3875743507178</v>
      </c>
      <c r="E147" s="60">
        <f t="shared" si="7"/>
        <v>2083.6108758740497</v>
      </c>
      <c r="F147" s="62">
        <f>Normativy!$E$32</f>
        <v>38</v>
      </c>
      <c r="G147" s="44">
        <f t="shared" si="8"/>
        <v>8108.998450224768</v>
      </c>
    </row>
    <row r="148" spans="1:7" x14ac:dyDescent="0.2">
      <c r="A148" s="61">
        <v>153</v>
      </c>
      <c r="B148" s="70">
        <f>IF(A148&lt;Normativy!$E$14,A148/0.61, IF(A148&lt;Normativy!$E$15,Normativy!$F$15,IF(A148&lt;Normativy!$E$16,Normativy!$F$16+Normativy!$G$16*A148+Normativy!$H$16*A148^2,IF(A148&lt;Normativy!$E$17,Normativy!$F$17+Normativy!$G$17*A148+Normativy!$H$17*A148^2,Normativy!$F$18))))</f>
        <v>57.482745999999999</v>
      </c>
      <c r="C148" s="60">
        <f>Normativy!$C$14</f>
        <v>28620</v>
      </c>
      <c r="D148" s="62">
        <f t="shared" si="6"/>
        <v>5974.6623795599462</v>
      </c>
      <c r="E148" s="60">
        <f t="shared" si="7"/>
        <v>2079.1825080868612</v>
      </c>
      <c r="F148" s="62">
        <f>Normativy!$E$32</f>
        <v>38</v>
      </c>
      <c r="G148" s="44">
        <f t="shared" si="8"/>
        <v>8091.8448876468074</v>
      </c>
    </row>
    <row r="149" spans="1:7" x14ac:dyDescent="0.2">
      <c r="A149" s="61">
        <v>154</v>
      </c>
      <c r="B149" s="70">
        <f>IF(A149&lt;Normativy!$E$14,A149/0.61, IF(A149&lt;Normativy!$E$15,Normativy!$F$15,IF(A149&lt;Normativy!$E$16,Normativy!$F$16+Normativy!$G$16*A149+Normativy!$H$16*A149^2,IF(A149&lt;Normativy!$E$17,Normativy!$F$17+Normativy!$G$17*A149+Normativy!$H$17*A149^2,Normativy!$F$18))))</f>
        <v>57.604503999999991</v>
      </c>
      <c r="C149" s="60">
        <f>Normativy!$C$14</f>
        <v>28620</v>
      </c>
      <c r="D149" s="62">
        <f t="shared" si="6"/>
        <v>5962.0338020790878</v>
      </c>
      <c r="E149" s="60">
        <f t="shared" si="7"/>
        <v>2074.7877631235224</v>
      </c>
      <c r="F149" s="62">
        <f>Normativy!$E$32</f>
        <v>38</v>
      </c>
      <c r="G149" s="44">
        <f t="shared" si="8"/>
        <v>8074.8215652026101</v>
      </c>
    </row>
    <row r="150" spans="1:7" x14ac:dyDescent="0.2">
      <c r="A150" s="61">
        <v>155</v>
      </c>
      <c r="B150" s="70">
        <f>IF(A150&lt;Normativy!$E$14,A150/0.61, IF(A150&lt;Normativy!$E$15,Normativy!$F$15,IF(A150&lt;Normativy!$E$16,Normativy!$F$16+Normativy!$G$16*A150+Normativy!$H$16*A150^2,IF(A150&lt;Normativy!$E$17,Normativy!$F$17+Normativy!$G$17*A150+Normativy!$H$17*A150^2,Normativy!$F$18))))</f>
        <v>57.725849999999994</v>
      </c>
      <c r="C150" s="60">
        <f>Normativy!$C$14</f>
        <v>28620</v>
      </c>
      <c r="D150" s="62">
        <f t="shared" si="6"/>
        <v>5949.5009601417742</v>
      </c>
      <c r="E150" s="60">
        <f t="shared" si="7"/>
        <v>2070.4263341293372</v>
      </c>
      <c r="F150" s="62">
        <f>Normativy!$E$32</f>
        <v>38</v>
      </c>
      <c r="G150" s="44">
        <f t="shared" si="8"/>
        <v>8057.9272942711114</v>
      </c>
    </row>
    <row r="151" spans="1:7" x14ac:dyDescent="0.2">
      <c r="A151" s="61">
        <v>156</v>
      </c>
      <c r="B151" s="70">
        <f>IF(A151&lt;Normativy!$E$14,A151/0.61, IF(A151&lt;Normativy!$E$15,Normativy!$F$15,IF(A151&lt;Normativy!$E$16,Normativy!$F$16+Normativy!$G$16*A151+Normativy!$H$16*A151^2,IF(A151&lt;Normativy!$E$17,Normativy!$F$17+Normativy!$G$17*A151+Normativy!$H$17*A151^2,Normativy!$F$18))))</f>
        <v>57.846784</v>
      </c>
      <c r="C151" s="60">
        <f>Normativy!$C$14</f>
        <v>28620</v>
      </c>
      <c r="D151" s="62">
        <f t="shared" si="6"/>
        <v>5937.0629834840947</v>
      </c>
      <c r="E151" s="60">
        <f t="shared" si="7"/>
        <v>2066.0979182524648</v>
      </c>
      <c r="F151" s="62">
        <f>Normativy!$E$32</f>
        <v>38</v>
      </c>
      <c r="G151" s="44">
        <f t="shared" si="8"/>
        <v>8041.160901736559</v>
      </c>
    </row>
    <row r="152" spans="1:7" x14ac:dyDescent="0.2">
      <c r="A152" s="61">
        <v>157</v>
      </c>
      <c r="B152" s="70">
        <f>IF(A152&lt;Normativy!$E$14,A152/0.61, IF(A152&lt;Normativy!$E$15,Normativy!$F$15,IF(A152&lt;Normativy!$E$16,Normativy!$F$16+Normativy!$G$16*A152+Normativy!$H$16*A152^2,IF(A152&lt;Normativy!$E$17,Normativy!$F$17+Normativy!$G$17*A152+Normativy!$H$17*A152^2,Normativy!$F$18))))</f>
        <v>57.967306000000001</v>
      </c>
      <c r="C152" s="60">
        <f>Normativy!$C$14</f>
        <v>28620</v>
      </c>
      <c r="D152" s="62">
        <f t="shared" si="6"/>
        <v>5924.7190131623502</v>
      </c>
      <c r="E152" s="60">
        <f t="shared" si="7"/>
        <v>2061.8022165804978</v>
      </c>
      <c r="F152" s="62">
        <f>Normativy!$E$32</f>
        <v>38</v>
      </c>
      <c r="G152" s="44">
        <f t="shared" si="8"/>
        <v>8024.5212297428479</v>
      </c>
    </row>
    <row r="153" spans="1:7" x14ac:dyDescent="0.2">
      <c r="A153" s="61">
        <v>158</v>
      </c>
      <c r="B153" s="70">
        <f>IF(A153&lt;Normativy!$E$14,A153/0.61, IF(A153&lt;Normativy!$E$15,Normativy!$F$15,IF(A153&lt;Normativy!$E$16,Normativy!$F$16+Normativy!$G$16*A153+Normativy!$H$16*A153^2,IF(A153&lt;Normativy!$E$17,Normativy!$F$17+Normativy!$G$17*A153+Normativy!$H$17*A153^2,Normativy!$F$18))))</f>
        <v>58.087416000000005</v>
      </c>
      <c r="C153" s="60">
        <f>Normativy!$C$14</f>
        <v>28620</v>
      </c>
      <c r="D153" s="62">
        <f t="shared" si="6"/>
        <v>5912.4682013742868</v>
      </c>
      <c r="E153" s="60">
        <f t="shared" si="7"/>
        <v>2057.5389340782517</v>
      </c>
      <c r="F153" s="62">
        <f>Normativy!$E$32</f>
        <v>38</v>
      </c>
      <c r="G153" s="44">
        <f t="shared" si="8"/>
        <v>8008.0071354525389</v>
      </c>
    </row>
    <row r="154" spans="1:7" x14ac:dyDescent="0.2">
      <c r="A154" s="61">
        <v>159</v>
      </c>
      <c r="B154" s="70">
        <f>IF(A154&lt;Normativy!$E$14,A154/0.61, IF(A154&lt;Normativy!$E$15,Normativy!$F$15,IF(A154&lt;Normativy!$E$16,Normativy!$F$16+Normativy!$G$16*A154+Normativy!$H$16*A154^2,IF(A154&lt;Normativy!$E$17,Normativy!$F$17+Normativy!$G$17*A154+Normativy!$H$17*A154^2,Normativy!$F$18))))</f>
        <v>58.207113999999997</v>
      </c>
      <c r="C154" s="60">
        <f>Normativy!$C$14</f>
        <v>28620</v>
      </c>
      <c r="D154" s="62">
        <f t="shared" si="6"/>
        <v>5900.3097112837449</v>
      </c>
      <c r="E154" s="60">
        <f t="shared" si="7"/>
        <v>2053.3077795267432</v>
      </c>
      <c r="F154" s="62">
        <f>Normativy!$E$32</f>
        <v>38</v>
      </c>
      <c r="G154" s="44">
        <f t="shared" si="8"/>
        <v>7991.6174908104877</v>
      </c>
    </row>
    <row r="155" spans="1:7" x14ac:dyDescent="0.2">
      <c r="A155" s="61">
        <v>160</v>
      </c>
      <c r="B155" s="70">
        <f>IF(A155&lt;Normativy!$E$14,A155/0.61, IF(A155&lt;Normativy!$E$15,Normativy!$F$15,IF(A155&lt;Normativy!$E$16,Normativy!$F$16+Normativy!$G$16*A155+Normativy!$H$16*A155^2,IF(A155&lt;Normativy!$E$17,Normativy!$F$17+Normativy!$G$17*A155+Normativy!$H$17*A155^2,Normativy!$F$18))))</f>
        <v>58.3264</v>
      </c>
      <c r="C155" s="60">
        <f>Normativy!$C$14</f>
        <v>28620</v>
      </c>
      <c r="D155" s="62">
        <f t="shared" si="6"/>
        <v>5888.242716848632</v>
      </c>
      <c r="E155" s="60">
        <f t="shared" si="7"/>
        <v>2049.1084654633237</v>
      </c>
      <c r="F155" s="62">
        <f>Normativy!$E$32</f>
        <v>38</v>
      </c>
      <c r="G155" s="44">
        <f t="shared" si="8"/>
        <v>7975.3511823119552</v>
      </c>
    </row>
    <row r="156" spans="1:7" x14ac:dyDescent="0.2">
      <c r="A156" s="61">
        <v>161</v>
      </c>
      <c r="B156" s="70">
        <f>IF(A156&lt;Normativy!$E$14,A156/0.61, IF(A156&lt;Normativy!$E$15,Normativy!$F$15,IF(A156&lt;Normativy!$E$16,Normativy!$F$16+Normativy!$G$16*A156+Normativy!$H$16*A156^2,IF(A156&lt;Normativy!$E$17,Normativy!$F$17+Normativy!$G$17*A156+Normativy!$H$17*A156^2,Normativy!$F$18))))</f>
        <v>58.445273999999998</v>
      </c>
      <c r="C156" s="60">
        <f>Normativy!$C$14</f>
        <v>28620</v>
      </c>
      <c r="D156" s="62">
        <f t="shared" si="6"/>
        <v>5876.2664026521634</v>
      </c>
      <c r="E156" s="60">
        <f t="shared" si="7"/>
        <v>2044.9407081229526</v>
      </c>
      <c r="F156" s="62">
        <f>Normativy!$E$32</f>
        <v>38</v>
      </c>
      <c r="G156" s="44">
        <f t="shared" si="8"/>
        <v>7959.2071107751162</v>
      </c>
    </row>
    <row r="157" spans="1:7" x14ac:dyDescent="0.2">
      <c r="A157" s="61">
        <v>162</v>
      </c>
      <c r="B157" s="70">
        <f>IF(A157&lt;Normativy!$E$14,A157/0.61, IF(A157&lt;Normativy!$E$15,Normativy!$F$15,IF(A157&lt;Normativy!$E$16,Normativy!$F$16+Normativy!$G$16*A157+Normativy!$H$16*A157^2,IF(A157&lt;Normativy!$E$17,Normativy!$F$17+Normativy!$G$17*A157+Normativy!$H$17*A157^2,Normativy!$F$18))))</f>
        <v>58.563735999999999</v>
      </c>
      <c r="C157" s="60">
        <f>Normativy!$C$14</f>
        <v>28620</v>
      </c>
      <c r="D157" s="62">
        <f t="shared" si="6"/>
        <v>5864.3799637372867</v>
      </c>
      <c r="E157" s="60">
        <f t="shared" si="7"/>
        <v>2040.8042273805756</v>
      </c>
      <c r="F157" s="62">
        <f>Normativy!$E$32</f>
        <v>38</v>
      </c>
      <c r="G157" s="44">
        <f t="shared" si="8"/>
        <v>7943.1841911178626</v>
      </c>
    </row>
    <row r="158" spans="1:7" x14ac:dyDescent="0.2">
      <c r="A158" s="61">
        <v>163</v>
      </c>
      <c r="B158" s="70">
        <f>IF(A158&lt;Normativy!$E$14,A158/0.61, IF(A158&lt;Normativy!$E$15,Normativy!$F$15,IF(A158&lt;Normativy!$E$16,Normativy!$F$16+Normativy!$G$16*A158+Normativy!$H$16*A158^2,IF(A158&lt;Normativy!$E$17,Normativy!$F$17+Normativy!$G$17*A158+Normativy!$H$17*A158^2,Normativy!$F$18))))</f>
        <v>58.681786000000002</v>
      </c>
      <c r="C158" s="60">
        <f>Normativy!$C$14</f>
        <v>28620</v>
      </c>
      <c r="D158" s="62">
        <f t="shared" si="6"/>
        <v>5852.5826054442168</v>
      </c>
      <c r="E158" s="60">
        <f t="shared" si="7"/>
        <v>2036.6987466945873</v>
      </c>
      <c r="F158" s="62">
        <f>Normativy!$E$32</f>
        <v>38</v>
      </c>
      <c r="G158" s="44">
        <f t="shared" si="8"/>
        <v>7927.2813521388043</v>
      </c>
    </row>
    <row r="159" spans="1:7" x14ac:dyDescent="0.2">
      <c r="A159" s="61">
        <v>164</v>
      </c>
      <c r="B159" s="70">
        <f>IF(A159&lt;Normativy!$E$14,A159/0.61, IF(A159&lt;Normativy!$E$15,Normativy!$F$15,IF(A159&lt;Normativy!$E$16,Normativy!$F$16+Normativy!$G$16*A159+Normativy!$H$16*A159^2,IF(A159&lt;Normativy!$E$17,Normativy!$F$17+Normativy!$G$17*A159+Normativy!$H$17*A159^2,Normativy!$F$18))))</f>
        <v>58.799424000000002</v>
      </c>
      <c r="C159" s="60">
        <f>Normativy!$C$14</f>
        <v>28620</v>
      </c>
      <c r="D159" s="62">
        <f t="shared" si="6"/>
        <v>5840.8735432510357</v>
      </c>
      <c r="E159" s="60">
        <f t="shared" si="7"/>
        <v>2032.6239930513602</v>
      </c>
      <c r="F159" s="62">
        <f>Normativy!$E$32</f>
        <v>38</v>
      </c>
      <c r="G159" s="44">
        <f t="shared" si="8"/>
        <v>7911.4975363023959</v>
      </c>
    </row>
    <row r="160" spans="1:7" x14ac:dyDescent="0.2">
      <c r="A160" s="61">
        <v>165</v>
      </c>
      <c r="B160" s="70">
        <f>IF(A160&lt;Normativy!$E$14,A160/0.61, IF(A160&lt;Normativy!$E$15,Normativy!$F$15,IF(A160&lt;Normativy!$E$16,Normativy!$F$16+Normativy!$G$16*A160+Normativy!$H$16*A160^2,IF(A160&lt;Normativy!$E$17,Normativy!$F$17+Normativy!$G$17*A160+Normativy!$H$17*A160^2,Normativy!$F$18))))</f>
        <v>58.916650000000004</v>
      </c>
      <c r="C160" s="60">
        <f>Normativy!$C$14</f>
        <v>28620</v>
      </c>
      <c r="D160" s="62">
        <f t="shared" si="6"/>
        <v>5829.252002617256</v>
      </c>
      <c r="E160" s="60">
        <f t="shared" si="7"/>
        <v>2028.5796969108051</v>
      </c>
      <c r="F160" s="62">
        <f>Normativy!$E$32</f>
        <v>38</v>
      </c>
      <c r="G160" s="44">
        <f t="shared" si="8"/>
        <v>7895.8316995280611</v>
      </c>
    </row>
    <row r="161" spans="1:7" x14ac:dyDescent="0.2">
      <c r="A161" s="61">
        <v>166</v>
      </c>
      <c r="B161" s="70">
        <f>IF(A161&lt;Normativy!$E$14,A161/0.61, IF(A161&lt;Normativy!$E$15,Normativy!$F$15,IF(A161&lt;Normativy!$E$16,Normativy!$F$16+Normativy!$G$16*A161+Normativy!$H$16*A161^2,IF(A161&lt;Normativy!$E$17,Normativy!$F$17+Normativy!$G$17*A161+Normativy!$H$17*A161^2,Normativy!$F$18))))</f>
        <v>59.033464000000009</v>
      </c>
      <c r="C161" s="60">
        <f>Normativy!$C$14</f>
        <v>28620</v>
      </c>
      <c r="D161" s="62">
        <f t="shared" si="6"/>
        <v>5817.7172188303221</v>
      </c>
      <c r="E161" s="60">
        <f t="shared" si="7"/>
        <v>2024.5655921529519</v>
      </c>
      <c r="F161" s="62">
        <f>Normativy!$E$32</f>
        <v>38</v>
      </c>
      <c r="G161" s="44">
        <f t="shared" si="8"/>
        <v>7880.2828109832735</v>
      </c>
    </row>
    <row r="162" spans="1:7" x14ac:dyDescent="0.2">
      <c r="A162" s="61">
        <v>167</v>
      </c>
      <c r="B162" s="70">
        <f>IF(A162&lt;Normativy!$E$14,A162/0.61, IF(A162&lt;Normativy!$E$15,Normativy!$F$15,IF(A162&lt;Normativy!$E$16,Normativy!$F$16+Normativy!$G$16*A162+Normativy!$H$16*A162^2,IF(A162&lt;Normativy!$E$17,Normativy!$F$17+Normativy!$G$17*A162+Normativy!$H$17*A162^2,Normativy!$F$18))))</f>
        <v>59.149865999999996</v>
      </c>
      <c r="C162" s="60">
        <f>Normativy!$C$14</f>
        <v>28620</v>
      </c>
      <c r="D162" s="62">
        <f t="shared" si="6"/>
        <v>5806.2684368549544</v>
      </c>
      <c r="E162" s="60">
        <f t="shared" si="7"/>
        <v>2020.581416025524</v>
      </c>
      <c r="F162" s="62">
        <f>Normativy!$E$32</f>
        <v>38</v>
      </c>
      <c r="G162" s="44">
        <f t="shared" si="8"/>
        <v>7864.8498528804785</v>
      </c>
    </row>
    <row r="163" spans="1:7" x14ac:dyDescent="0.2">
      <c r="A163" s="61">
        <v>168</v>
      </c>
      <c r="B163" s="70">
        <f>IF(A163&lt;Normativy!$E$14,A163/0.61, IF(A163&lt;Normativy!$E$15,Normativy!$F$15,IF(A163&lt;Normativy!$E$16,Normativy!$F$16+Normativy!$G$16*A163+Normativy!$H$16*A163^2,IF(A163&lt;Normativy!$E$17,Normativy!$F$17+Normativy!$G$17*A163+Normativy!$H$17*A163^2,Normativy!$F$18))))</f>
        <v>59.265855999999999</v>
      </c>
      <c r="C163" s="60">
        <f>Normativy!$C$14</f>
        <v>28620</v>
      </c>
      <c r="D163" s="62">
        <f t="shared" si="6"/>
        <v>5794.9049111852873</v>
      </c>
      <c r="E163" s="60">
        <f t="shared" si="7"/>
        <v>2016.6269090924798</v>
      </c>
      <c r="F163" s="62">
        <f>Normativy!$E$32</f>
        <v>38</v>
      </c>
      <c r="G163" s="44">
        <f t="shared" si="8"/>
        <v>7849.5318202777671</v>
      </c>
    </row>
    <row r="164" spans="1:7" x14ac:dyDescent="0.2">
      <c r="A164" s="61">
        <v>169</v>
      </c>
      <c r="B164" s="70">
        <f>IF(A164&lt;Normativy!$E$14,A164/0.61, IF(A164&lt;Normativy!$E$15,Normativy!$F$15,IF(A164&lt;Normativy!$E$16,Normativy!$F$16+Normativy!$G$16*A164+Normativy!$H$16*A164^2,IF(A164&lt;Normativy!$E$17,Normativy!$F$17+Normativy!$G$17*A164+Normativy!$H$17*A164^2,Normativy!$F$18))))</f>
        <v>59.381433999999999</v>
      </c>
      <c r="C164" s="60">
        <f>Normativy!$C$14</f>
        <v>28620</v>
      </c>
      <c r="D164" s="62">
        <f t="shared" si="6"/>
        <v>5783.6259056997515</v>
      </c>
      <c r="E164" s="60">
        <f t="shared" si="7"/>
        <v>2012.7018151835134</v>
      </c>
      <c r="F164" s="62">
        <f>Normativy!$E$32</f>
        <v>38</v>
      </c>
      <c r="G164" s="44">
        <f t="shared" si="8"/>
        <v>7834.3277208832651</v>
      </c>
    </row>
    <row r="165" spans="1:7" x14ac:dyDescent="0.2">
      <c r="A165" s="61">
        <v>170</v>
      </c>
      <c r="B165" s="70">
        <f>IF(A165&lt;Normativy!$E$14,A165/0.61, IF(A165&lt;Normativy!$E$15,Normativy!$F$15,IF(A165&lt;Normativy!$E$16,Normativy!$F$16+Normativy!$G$16*A165+Normativy!$H$16*A165^2,IF(A165&lt;Normativy!$E$17,Normativy!$F$17+Normativy!$G$17*A165+Normativy!$H$17*A165^2,Normativy!$F$18))))</f>
        <v>59.496600000000001</v>
      </c>
      <c r="C165" s="60">
        <f>Normativy!$C$14</f>
        <v>28620</v>
      </c>
      <c r="D165" s="62">
        <f t="shared" si="6"/>
        <v>5772.4306935186214</v>
      </c>
      <c r="E165" s="60">
        <f t="shared" si="7"/>
        <v>2008.8058813444802</v>
      </c>
      <c r="F165" s="62">
        <f>Normativy!$E$32</f>
        <v>38</v>
      </c>
      <c r="G165" s="44">
        <f t="shared" si="8"/>
        <v>7819.2365748631019</v>
      </c>
    </row>
    <row r="166" spans="1:7" x14ac:dyDescent="0.2">
      <c r="A166" s="61">
        <v>171</v>
      </c>
      <c r="B166" s="70">
        <f>IF(A166&lt;Normativy!$E$14,A166/0.61, IF(A166&lt;Normativy!$E$15,Normativy!$F$15,IF(A166&lt;Normativy!$E$16,Normativy!$F$16+Normativy!$G$16*A166+Normativy!$H$16*A166^2,IF(A166&lt;Normativy!$E$17,Normativy!$F$17+Normativy!$G$17*A166+Normativy!$H$17*A166^2,Normativy!$F$18))))</f>
        <v>59.611353999999992</v>
      </c>
      <c r="C166" s="60">
        <f>Normativy!$C$14</f>
        <v>28620</v>
      </c>
      <c r="D166" s="62">
        <f t="shared" si="6"/>
        <v>5761.3185568641848</v>
      </c>
      <c r="E166" s="60">
        <f t="shared" si="7"/>
        <v>2004.9388577887362</v>
      </c>
      <c r="F166" s="62">
        <f>Normativy!$E$32</f>
        <v>38</v>
      </c>
      <c r="G166" s="44">
        <f t="shared" si="8"/>
        <v>7804.2574146529205</v>
      </c>
    </row>
    <row r="167" spans="1:7" x14ac:dyDescent="0.2">
      <c r="A167" s="61">
        <v>172</v>
      </c>
      <c r="B167" s="70">
        <f>IF(A167&lt;Normativy!$E$14,A167/0.61, IF(A167&lt;Normativy!$E$15,Normativy!$F$15,IF(A167&lt;Normativy!$E$16,Normativy!$F$16+Normativy!$G$16*A167+Normativy!$H$16*A167^2,IF(A167&lt;Normativy!$E$17,Normativy!$F$17+Normativy!$G$17*A167+Normativy!$H$17*A167^2,Normativy!$F$18))))</f>
        <v>59.725695999999992</v>
      </c>
      <c r="C167" s="60">
        <f>Normativy!$C$14</f>
        <v>28620</v>
      </c>
      <c r="D167" s="62">
        <f t="shared" si="6"/>
        <v>5750.288786923471</v>
      </c>
      <c r="E167" s="60">
        <f t="shared" si="7"/>
        <v>2001.1004978493677</v>
      </c>
      <c r="F167" s="62">
        <f>Normativy!$E$32</f>
        <v>38</v>
      </c>
      <c r="G167" s="44">
        <f t="shared" si="8"/>
        <v>7789.3892847728384</v>
      </c>
    </row>
    <row r="168" spans="1:7" x14ac:dyDescent="0.2">
      <c r="A168" s="61">
        <v>173</v>
      </c>
      <c r="B168" s="70">
        <f>IF(A168&lt;Normativy!$E$14,A168/0.61, IF(A168&lt;Normativy!$E$15,Normativy!$F$15,IF(A168&lt;Normativy!$E$16,Normativy!$F$16+Normativy!$G$16*A168+Normativy!$H$16*A168^2,IF(A168&lt;Normativy!$E$17,Normativy!$F$17+Normativy!$G$17*A168+Normativy!$H$17*A168^2,Normativy!$F$18))))</f>
        <v>59.839625999999996</v>
      </c>
      <c r="C168" s="60">
        <f>Normativy!$C$14</f>
        <v>28620</v>
      </c>
      <c r="D168" s="62">
        <f t="shared" si="6"/>
        <v>5739.340683713498</v>
      </c>
      <c r="E168" s="60">
        <f t="shared" si="7"/>
        <v>1997.2905579322971</v>
      </c>
      <c r="F168" s="62">
        <f>Normativy!$E$32</f>
        <v>38</v>
      </c>
      <c r="G168" s="44">
        <f t="shared" si="8"/>
        <v>7774.6312416457949</v>
      </c>
    </row>
    <row r="169" spans="1:7" x14ac:dyDescent="0.2">
      <c r="A169" s="61">
        <v>174</v>
      </c>
      <c r="B169" s="70">
        <f>IF(A169&lt;Normativy!$E$14,A169/0.61, IF(A169&lt;Normativy!$E$15,Normativy!$F$15,IF(A169&lt;Normativy!$E$16,Normativy!$F$16+Normativy!$G$16*A169+Normativy!$H$16*A169^2,IF(A169&lt;Normativy!$E$17,Normativy!$F$17+Normativy!$G$17*A169+Normativy!$H$17*A169^2,Normativy!$F$18))))</f>
        <v>59.953143999999995</v>
      </c>
      <c r="C169" s="60">
        <f>Normativy!$C$14</f>
        <v>28620</v>
      </c>
      <c r="D169" s="62">
        <f t="shared" si="6"/>
        <v>5728.47355594896</v>
      </c>
      <c r="E169" s="60">
        <f t="shared" si="7"/>
        <v>1993.5087974702378</v>
      </c>
      <c r="F169" s="62">
        <f>Normativy!$E$32</f>
        <v>38</v>
      </c>
      <c r="G169" s="44">
        <f t="shared" si="8"/>
        <v>7759.9823534191983</v>
      </c>
    </row>
    <row r="170" spans="1:7" x14ac:dyDescent="0.2">
      <c r="A170" s="61">
        <v>175</v>
      </c>
      <c r="B170" s="70">
        <f>IF(A170&lt;Normativy!$E$14,A170/0.61, IF(A170&lt;Normativy!$E$15,Normativy!$F$15,IF(A170&lt;Normativy!$E$16,Normativy!$F$16+Normativy!$G$16*A170+Normativy!$H$16*A170^2,IF(A170&lt;Normativy!$E$17,Normativy!$F$17+Normativy!$G$17*A170+Normativy!$H$17*A170^2,Normativy!$F$18))))</f>
        <v>60.066249999999997</v>
      </c>
      <c r="C170" s="60">
        <f>Normativy!$C$14</f>
        <v>28620</v>
      </c>
      <c r="D170" s="62">
        <f t="shared" si="6"/>
        <v>5717.6867209123266</v>
      </c>
      <c r="E170" s="60">
        <f t="shared" si="7"/>
        <v>1989.7549788774895</v>
      </c>
      <c r="F170" s="62">
        <f>Normativy!$E$32</f>
        <v>38</v>
      </c>
      <c r="G170" s="44">
        <f t="shared" si="8"/>
        <v>7745.4416997898161</v>
      </c>
    </row>
    <row r="171" spans="1:7" x14ac:dyDescent="0.2">
      <c r="A171" s="61">
        <v>176</v>
      </c>
      <c r="B171" s="70">
        <f>IF(A171&lt;Normativy!$E$14,A171/0.61, IF(A171&lt;Normativy!$E$15,Normativy!$F$15,IF(A171&lt;Normativy!$E$16,Normativy!$F$16+Normativy!$G$16*A171+Normativy!$H$16*A171^2,IF(A171&lt;Normativy!$E$17,Normativy!$F$17+Normativy!$G$17*A171+Normativy!$H$17*A171^2,Normativy!$F$18))))</f>
        <v>60.178944000000001</v>
      </c>
      <c r="C171" s="60">
        <f>Normativy!$C$14</f>
        <v>28620</v>
      </c>
      <c r="D171" s="62">
        <f t="shared" si="6"/>
        <v>5706.9795043262966</v>
      </c>
      <c r="E171" s="60">
        <f t="shared" si="7"/>
        <v>1986.028867505551</v>
      </c>
      <c r="F171" s="62">
        <f>Normativy!$E$32</f>
        <v>38</v>
      </c>
      <c r="G171" s="44">
        <f t="shared" si="8"/>
        <v>7731.0083718318474</v>
      </c>
    </row>
    <row r="172" spans="1:7" x14ac:dyDescent="0.2">
      <c r="A172" s="61">
        <v>177</v>
      </c>
      <c r="B172" s="70">
        <f>IF(A172&lt;Normativy!$E$14,A172/0.61, IF(A172&lt;Normativy!$E$15,Normativy!$F$15,IF(A172&lt;Normativy!$E$16,Normativy!$F$16+Normativy!$G$16*A172+Normativy!$H$16*A172^2,IF(A172&lt;Normativy!$E$17,Normativy!$F$17+Normativy!$G$17*A172+Normativy!$H$17*A172^2,Normativy!$F$18))))</f>
        <v>60.291226000000002</v>
      </c>
      <c r="C172" s="60">
        <f>Normativy!$C$14</f>
        <v>28620</v>
      </c>
      <c r="D172" s="62">
        <f t="shared" si="6"/>
        <v>5696.3512402285533</v>
      </c>
      <c r="E172" s="60">
        <f t="shared" si="7"/>
        <v>1982.3302315995363</v>
      </c>
      <c r="F172" s="62">
        <f>Normativy!$E$32</f>
        <v>38</v>
      </c>
      <c r="G172" s="44">
        <f t="shared" si="8"/>
        <v>7716.6814718280893</v>
      </c>
    </row>
    <row r="173" spans="1:7" x14ac:dyDescent="0.2">
      <c r="A173" s="61">
        <v>178</v>
      </c>
      <c r="B173" s="70">
        <f>IF(A173&lt;Normativy!$E$14,A173/0.61, IF(A173&lt;Normativy!$E$15,Normativy!$F$15,IF(A173&lt;Normativy!$E$16,Normativy!$F$16+Normativy!$G$16*A173+Normativy!$H$16*A173^2,IF(A173&lt;Normativy!$E$17,Normativy!$F$17+Normativy!$G$17*A173+Normativy!$H$17*A173^2,Normativy!$F$18))))</f>
        <v>60.403096000000005</v>
      </c>
      <c r="C173" s="60">
        <f>Normativy!$C$14</f>
        <v>28620</v>
      </c>
      <c r="D173" s="62">
        <f t="shared" si="6"/>
        <v>5685.8012708487659</v>
      </c>
      <c r="E173" s="60">
        <f t="shared" si="7"/>
        <v>1978.6588422553705</v>
      </c>
      <c r="F173" s="62">
        <f>Normativy!$E$32</f>
        <v>38</v>
      </c>
      <c r="G173" s="44">
        <f t="shared" si="8"/>
        <v>7702.4601131041363</v>
      </c>
    </row>
    <row r="174" spans="1:7" x14ac:dyDescent="0.2">
      <c r="A174" s="61">
        <v>179</v>
      </c>
      <c r="B174" s="70">
        <f>IF(A174&lt;Normativy!$E$14,A174/0.61, IF(A174&lt;Normativy!$E$15,Normativy!$F$15,IF(A174&lt;Normativy!$E$16,Normativy!$F$16+Normativy!$G$16*A174+Normativy!$H$16*A174^2,IF(A174&lt;Normativy!$E$17,Normativy!$F$17+Normativy!$G$17*A174+Normativy!$H$17*A174^2,Normativy!$F$18))))</f>
        <v>60.514554000000011</v>
      </c>
      <c r="C174" s="60">
        <f>Normativy!$C$14</f>
        <v>28620</v>
      </c>
      <c r="D174" s="62">
        <f t="shared" si="6"/>
        <v>5675.3289464878144</v>
      </c>
      <c r="E174" s="60">
        <f t="shared" si="7"/>
        <v>1975.0144733777593</v>
      </c>
      <c r="F174" s="62">
        <f>Normativy!$E$32</f>
        <v>38</v>
      </c>
      <c r="G174" s="44">
        <f t="shared" si="8"/>
        <v>7688.3434198655741</v>
      </c>
    </row>
    <row r="175" spans="1:7" x14ac:dyDescent="0.2">
      <c r="A175" s="61">
        <v>180</v>
      </c>
      <c r="B175" s="70">
        <f>IF(A175&lt;Normativy!$E$14,A175/0.61, IF(A175&lt;Normativy!$E$15,Normativy!$F$15,IF(A175&lt;Normativy!$E$16,Normativy!$F$16+Normativy!$G$16*A175+Normativy!$H$16*A175^2,IF(A175&lt;Normativy!$E$17,Normativy!$F$17+Normativy!$G$17*A175+Normativy!$H$17*A175^2,Normativy!$F$18))))</f>
        <v>60.625599999999999</v>
      </c>
      <c r="C175" s="60">
        <f>Normativy!$C$14</f>
        <v>28620</v>
      </c>
      <c r="D175" s="62">
        <f t="shared" si="6"/>
        <v>5664.9336253991714</v>
      </c>
      <c r="E175" s="60">
        <f t="shared" si="7"/>
        <v>1971.3969016389115</v>
      </c>
      <c r="F175" s="62">
        <f>Normativy!$E$32</f>
        <v>38</v>
      </c>
      <c r="G175" s="44">
        <f t="shared" si="8"/>
        <v>7674.3305270380824</v>
      </c>
    </row>
    <row r="176" spans="1:7" x14ac:dyDescent="0.2">
      <c r="A176" s="61">
        <v>181</v>
      </c>
      <c r="B176" s="70">
        <f>IF(A176&lt;Normativy!$E$14,A176/0.61, IF(A176&lt;Normativy!$E$15,Normativy!$F$15,IF(A176&lt;Normativy!$E$16,Normativy!$F$16+Normativy!$G$16*A176+Normativy!$H$16*A176^2,IF(A176&lt;Normativy!$E$17,Normativy!$F$17+Normativy!$G$17*A176+Normativy!$H$17*A176^2,Normativy!$F$18))))</f>
        <v>60.736233999999996</v>
      </c>
      <c r="C176" s="60">
        <f>Normativy!$C$14</f>
        <v>28620</v>
      </c>
      <c r="D176" s="62">
        <f t="shared" si="6"/>
        <v>5654.6146736723913</v>
      </c>
      <c r="E176" s="60">
        <f t="shared" si="7"/>
        <v>1967.805906437992</v>
      </c>
      <c r="F176" s="62">
        <f>Normativy!$E$32</f>
        <v>38</v>
      </c>
      <c r="G176" s="44">
        <f t="shared" si="8"/>
        <v>7660.4205801103835</v>
      </c>
    </row>
    <row r="177" spans="1:7" x14ac:dyDescent="0.2">
      <c r="A177" s="61">
        <v>182</v>
      </c>
      <c r="B177" s="70">
        <f>IF(A177&lt;Normativy!$E$14,A177/0.61, IF(A177&lt;Normativy!$E$15,Normativy!$F$15,IF(A177&lt;Normativy!$E$16,Normativy!$F$16+Normativy!$G$16*A177+Normativy!$H$16*A177^2,IF(A177&lt;Normativy!$E$17,Normativy!$F$17+Normativy!$G$17*A177+Normativy!$H$17*A177^2,Normativy!$F$18))))</f>
        <v>60.846456000000003</v>
      </c>
      <c r="C177" s="60">
        <f>Normativy!$C$14</f>
        <v>28620</v>
      </c>
      <c r="D177" s="62">
        <f t="shared" si="6"/>
        <v>5644.371465118691</v>
      </c>
      <c r="E177" s="60">
        <f t="shared" si="7"/>
        <v>1964.2412698613043</v>
      </c>
      <c r="F177" s="62">
        <f>Normativy!$E$32</f>
        <v>38</v>
      </c>
      <c r="G177" s="44">
        <f t="shared" si="8"/>
        <v>7646.6127349799954</v>
      </c>
    </row>
    <row r="178" spans="1:7" x14ac:dyDescent="0.2">
      <c r="A178" s="61">
        <v>183</v>
      </c>
      <c r="B178" s="70">
        <f>IF(A178&lt;Normativy!$E$14,A178/0.61, IF(A178&lt;Normativy!$E$15,Normativy!$F$15,IF(A178&lt;Normativy!$E$16,Normativy!$F$16+Normativy!$G$16*A178+Normativy!$H$16*A178^2,IF(A178&lt;Normativy!$E$17,Normativy!$F$17+Normativy!$G$17*A178+Normativy!$H$17*A178^2,Normativy!$F$18))))</f>
        <v>60.956265999999992</v>
      </c>
      <c r="C178" s="60">
        <f>Normativy!$C$14</f>
        <v>28620</v>
      </c>
      <c r="D178" s="62">
        <f t="shared" si="6"/>
        <v>5634.2033811585516</v>
      </c>
      <c r="E178" s="60">
        <f t="shared" si="7"/>
        <v>1960.7027766431759</v>
      </c>
      <c r="F178" s="62">
        <f>Normativy!$E$32</f>
        <v>38</v>
      </c>
      <c r="G178" s="44">
        <f t="shared" si="8"/>
        <v>7632.9061578017272</v>
      </c>
    </row>
    <row r="179" spans="1:7" x14ac:dyDescent="0.2">
      <c r="A179" s="61">
        <v>184</v>
      </c>
      <c r="B179" s="70">
        <f>IF(A179&lt;Normativy!$E$14,A179/0.61, IF(A179&lt;Normativy!$E$15,Normativy!$F$15,IF(A179&lt;Normativy!$E$16,Normativy!$F$16+Normativy!$G$16*A179+Normativy!$H$16*A179^2,IF(A179&lt;Normativy!$E$17,Normativy!$F$17+Normativy!$G$17*A179+Normativy!$H$17*A179^2,Normativy!$F$18))))</f>
        <v>61.065663999999991</v>
      </c>
      <c r="C179" s="60">
        <f>Normativy!$C$14</f>
        <v>28620</v>
      </c>
      <c r="D179" s="62">
        <f t="shared" si="6"/>
        <v>5624.109810711303</v>
      </c>
      <c r="E179" s="60">
        <f t="shared" si="7"/>
        <v>1957.1902141275334</v>
      </c>
      <c r="F179" s="62">
        <f>Normativy!$E$32</f>
        <v>38</v>
      </c>
      <c r="G179" s="44">
        <f t="shared" si="8"/>
        <v>7619.3000248388362</v>
      </c>
    </row>
    <row r="180" spans="1:7" x14ac:dyDescent="0.2">
      <c r="A180" s="61">
        <v>185</v>
      </c>
      <c r="B180" s="70">
        <f>IF(A180&lt;Normativy!$E$14,A180/0.61, IF(A180&lt;Normativy!$E$15,Normativy!$F$15,IF(A180&lt;Normativy!$E$16,Normativy!$F$16+Normativy!$G$16*A180+Normativy!$H$16*A180^2,IF(A180&lt;Normativy!$E$17,Normativy!$F$17+Normativy!$G$17*A180+Normativy!$H$17*A180^2,Normativy!$F$18))))</f>
        <v>61.174649999999993</v>
      </c>
      <c r="C180" s="60">
        <f>Normativy!$C$14</f>
        <v>28620</v>
      </c>
      <c r="D180" s="62">
        <f t="shared" si="6"/>
        <v>5614.0901500866785</v>
      </c>
      <c r="E180" s="60">
        <f t="shared" si="7"/>
        <v>1953.703372230164</v>
      </c>
      <c r="F180" s="62">
        <f>Normativy!$E$32</f>
        <v>38</v>
      </c>
      <c r="G180" s="44">
        <f t="shared" si="8"/>
        <v>7605.7935223168424</v>
      </c>
    </row>
    <row r="181" spans="1:7" x14ac:dyDescent="0.2">
      <c r="A181" s="61">
        <v>186</v>
      </c>
      <c r="B181" s="70">
        <f>IF(A181&lt;Normativy!$E$14,A181/0.61, IF(A181&lt;Normativy!$E$15,Normativy!$F$15,IF(A181&lt;Normativy!$E$16,Normativy!$F$16+Normativy!$G$16*A181+Normativy!$H$16*A181^2,IF(A181&lt;Normativy!$E$17,Normativy!$F$17+Normativy!$G$17*A181+Normativy!$H$17*A181^2,Normativy!$F$18))))</f>
        <v>61.283223999999997</v>
      </c>
      <c r="C181" s="60">
        <f>Normativy!$C$14</f>
        <v>28620</v>
      </c>
      <c r="D181" s="62">
        <f t="shared" si="6"/>
        <v>5604.1438028782559</v>
      </c>
      <c r="E181" s="60">
        <f t="shared" si="7"/>
        <v>1950.2420434016328</v>
      </c>
      <c r="F181" s="62">
        <f>Normativy!$E$32</f>
        <v>38</v>
      </c>
      <c r="G181" s="44">
        <f t="shared" si="8"/>
        <v>7592.3858462798889</v>
      </c>
    </row>
    <row r="182" spans="1:7" x14ac:dyDescent="0.2">
      <c r="A182" s="61">
        <v>187</v>
      </c>
      <c r="B182" s="70">
        <f>IF(A182&lt;Normativy!$E$14,A182/0.61, IF(A182&lt;Normativy!$E$15,Normativy!$F$15,IF(A182&lt;Normativy!$E$16,Normativy!$F$16+Normativy!$G$16*A182+Normativy!$H$16*A182^2,IF(A182&lt;Normativy!$E$17,Normativy!$F$17+Normativy!$G$17*A182+Normativy!$H$17*A182^2,Normativy!$F$18))))</f>
        <v>61.391385999999997</v>
      </c>
      <c r="C182" s="60">
        <f>Normativy!$C$14</f>
        <v>28620</v>
      </c>
      <c r="D182" s="62">
        <f t="shared" si="6"/>
        <v>5594.2701798587832</v>
      </c>
      <c r="E182" s="60">
        <f t="shared" si="7"/>
        <v>1946.8060225908564</v>
      </c>
      <c r="F182" s="62">
        <f>Normativy!$E$32</f>
        <v>38</v>
      </c>
      <c r="G182" s="44">
        <f t="shared" si="8"/>
        <v>7579.0762024496398</v>
      </c>
    </row>
    <row r="183" spans="1:7" x14ac:dyDescent="0.2">
      <c r="A183" s="61">
        <v>188</v>
      </c>
      <c r="B183" s="70">
        <f>IF(A183&lt;Normativy!$E$14,A183/0.61, IF(A183&lt;Normativy!$E$15,Normativy!$F$15,IF(A183&lt;Normativy!$E$16,Normativy!$F$16+Normativy!$G$16*A183+Normativy!$H$16*A183^2,IF(A183&lt;Normativy!$E$17,Normativy!$F$17+Normativy!$G$17*A183+Normativy!$H$17*A183^2,Normativy!$F$18))))</f>
        <v>61.499136</v>
      </c>
      <c r="C183" s="60">
        <f>Normativy!$C$14</f>
        <v>28620</v>
      </c>
      <c r="D183" s="62">
        <f t="shared" si="6"/>
        <v>5584.4686988773301</v>
      </c>
      <c r="E183" s="60">
        <f t="shared" si="7"/>
        <v>1943.3951072093107</v>
      </c>
      <c r="F183" s="62">
        <f>Normativy!$E$32</f>
        <v>38</v>
      </c>
      <c r="G183" s="44">
        <f t="shared" si="8"/>
        <v>7565.8638060866406</v>
      </c>
    </row>
    <row r="184" spans="1:7" x14ac:dyDescent="0.2">
      <c r="A184" s="61">
        <v>189</v>
      </c>
      <c r="B184" s="70">
        <f>IF(A184&lt;Normativy!$E$14,A184/0.61, IF(A184&lt;Normativy!$E$15,Normativy!$F$15,IF(A184&lt;Normativy!$E$16,Normativy!$F$16+Normativy!$G$16*A184+Normativy!$H$16*A184^2,IF(A184&lt;Normativy!$E$17,Normativy!$F$17+Normativy!$G$17*A184+Normativy!$H$17*A184^2,Normativy!$F$18))))</f>
        <v>61.606474000000006</v>
      </c>
      <c r="C184" s="60">
        <f>Normativy!$C$14</f>
        <v>28620</v>
      </c>
      <c r="D184" s="62">
        <f t="shared" si="6"/>
        <v>5574.7387847582377</v>
      </c>
      <c r="E184" s="60">
        <f t="shared" si="7"/>
        <v>1940.0090970958665</v>
      </c>
      <c r="F184" s="62">
        <f>Normativy!$E$32</f>
        <v>38</v>
      </c>
      <c r="G184" s="44">
        <f t="shared" si="8"/>
        <v>7552.747881854104</v>
      </c>
    </row>
    <row r="185" spans="1:7" x14ac:dyDescent="0.2">
      <c r="A185" s="61">
        <v>190</v>
      </c>
      <c r="B185" s="70">
        <f>IF(A185&lt;Normativy!$E$14,A185/0.61, IF(A185&lt;Normativy!$E$15,Normativy!$F$15,IF(A185&lt;Normativy!$E$16,Normativy!$F$16+Normativy!$G$16*A185+Normativy!$H$16*A185^2,IF(A185&lt;Normativy!$E$17,Normativy!$F$17+Normativy!$G$17*A185+Normativy!$H$17*A185^2,Normativy!$F$18))))</f>
        <v>61.713400000000007</v>
      </c>
      <c r="C185" s="60">
        <f>Normativy!$C$14</f>
        <v>28620</v>
      </c>
      <c r="D185" s="62">
        <f t="shared" si="6"/>
        <v>5565.0798692018261</v>
      </c>
      <c r="E185" s="60">
        <f t="shared" si="7"/>
        <v>1936.6477944822354</v>
      </c>
      <c r="F185" s="62">
        <f>Normativy!$E$32</f>
        <v>38</v>
      </c>
      <c r="G185" s="44">
        <f t="shared" si="8"/>
        <v>7539.7276636840616</v>
      </c>
    </row>
    <row r="186" spans="1:7" x14ac:dyDescent="0.2">
      <c r="A186" s="61">
        <v>191</v>
      </c>
      <c r="B186" s="70">
        <f>IF(A186&lt;Normativy!$E$14,A186/0.61, IF(A186&lt;Normativy!$E$15,Normativy!$F$15,IF(A186&lt;Normativy!$E$16,Normativy!$F$16+Normativy!$G$16*A186+Normativy!$H$16*A186^2,IF(A186&lt;Normativy!$E$17,Normativy!$F$17+Normativy!$G$17*A186+Normativy!$H$17*A186^2,Normativy!$F$18))))</f>
        <v>61.819914000000011</v>
      </c>
      <c r="C186" s="60">
        <f>Normativy!$C$14</f>
        <v>28620</v>
      </c>
      <c r="D186" s="62">
        <f t="shared" si="6"/>
        <v>5555.4913906868251</v>
      </c>
      <c r="E186" s="60">
        <f t="shared" si="7"/>
        <v>1933.3110039590149</v>
      </c>
      <c r="F186" s="62">
        <f>Normativy!$E$32</f>
        <v>38</v>
      </c>
      <c r="G186" s="44">
        <f t="shared" si="8"/>
        <v>7526.8023946458397</v>
      </c>
    </row>
    <row r="187" spans="1:7" x14ac:dyDescent="0.2">
      <c r="A187" s="61">
        <v>192</v>
      </c>
      <c r="B187" s="70">
        <f>IF(A187&lt;Normativy!$E$14,A187/0.61, IF(A187&lt;Normativy!$E$15,Normativy!$F$15,IF(A187&lt;Normativy!$E$16,Normativy!$F$16+Normativy!$G$16*A187+Normativy!$H$16*A187^2,IF(A187&lt;Normativy!$E$17,Normativy!$F$17+Normativy!$G$17*A187+Normativy!$H$17*A187^2,Normativy!$F$18))))</f>
        <v>61.926015999999997</v>
      </c>
      <c r="C187" s="60">
        <f>Normativy!$C$14</f>
        <v>28620</v>
      </c>
      <c r="D187" s="62">
        <f t="shared" si="6"/>
        <v>5545.9727943745002</v>
      </c>
      <c r="E187" s="60">
        <f t="shared" si="7"/>
        <v>1929.998532442326</v>
      </c>
      <c r="F187" s="62">
        <f>Normativy!$E$32</f>
        <v>38</v>
      </c>
      <c r="G187" s="44">
        <f t="shared" si="8"/>
        <v>7513.9713268168261</v>
      </c>
    </row>
    <row r="188" spans="1:7" x14ac:dyDescent="0.2">
      <c r="A188" s="61">
        <v>193</v>
      </c>
      <c r="B188" s="70">
        <f>IF(A188&lt;Normativy!$E$14,A188/0.61, IF(A188&lt;Normativy!$E$15,Normativy!$F$15,IF(A188&lt;Normativy!$E$16,Normativy!$F$16+Normativy!$G$16*A188+Normativy!$H$16*A188^2,IF(A188&lt;Normativy!$E$17,Normativy!$F$17+Normativy!$G$17*A188+Normativy!$H$17*A188^2,Normativy!$F$18))))</f>
        <v>62.031706</v>
      </c>
      <c r="C188" s="60">
        <f>Normativy!$C$14</f>
        <v>28620</v>
      </c>
      <c r="D188" s="62">
        <f t="shared" si="6"/>
        <v>5536.5235320144184</v>
      </c>
      <c r="E188" s="60">
        <f t="shared" si="7"/>
        <v>1926.7101891410175</v>
      </c>
      <c r="F188" s="62">
        <f>Normativy!$E$32</f>
        <v>38</v>
      </c>
      <c r="G188" s="44">
        <f t="shared" si="8"/>
        <v>7501.2337211554359</v>
      </c>
    </row>
    <row r="189" spans="1:7" x14ac:dyDescent="0.2">
      <c r="A189" s="61">
        <v>194</v>
      </c>
      <c r="B189" s="70">
        <f>IF(A189&lt;Normativy!$E$14,A189/0.61, IF(A189&lt;Normativy!$E$15,Normativy!$F$15,IF(A189&lt;Normativy!$E$16,Normativy!$F$16+Normativy!$G$16*A189+Normativy!$H$16*A189^2,IF(A189&lt;Normativy!$E$17,Normativy!$F$17+Normativy!$G$17*A189+Normativy!$H$17*A189^2,Normativy!$F$18))))</f>
        <v>62.136983999999998</v>
      </c>
      <c r="C189" s="60">
        <f>Normativy!$C$14</f>
        <v>28620</v>
      </c>
      <c r="D189" s="62">
        <f t="shared" si="6"/>
        <v>5527.1430618518598</v>
      </c>
      <c r="E189" s="60">
        <f t="shared" si="7"/>
        <v>1923.445785524447</v>
      </c>
      <c r="F189" s="62">
        <f>Normativy!$E$32</f>
        <v>38</v>
      </c>
      <c r="G189" s="44">
        <f t="shared" si="8"/>
        <v>7488.5888473763071</v>
      </c>
    </row>
    <row r="190" spans="1:7" x14ac:dyDescent="0.2">
      <c r="A190" s="61">
        <v>195</v>
      </c>
      <c r="B190" s="70">
        <f>IF(A190&lt;Normativy!$E$14,A190/0.61, IF(A190&lt;Normativy!$E$15,Normativy!$F$15,IF(A190&lt;Normativy!$E$16,Normativy!$F$16+Normativy!$G$16*A190+Normativy!$H$16*A190^2,IF(A190&lt;Normativy!$E$17,Normativy!$F$17+Normativy!$G$17*A190+Normativy!$H$17*A190^2,Normativy!$F$18))))</f>
        <v>62.241849999999999</v>
      </c>
      <c r="C190" s="60">
        <f>Normativy!$C$14</f>
        <v>28620</v>
      </c>
      <c r="D190" s="62">
        <f t="shared" si="6"/>
        <v>5517.8308485367961</v>
      </c>
      <c r="E190" s="60">
        <f t="shared" si="7"/>
        <v>1920.2051352908049</v>
      </c>
      <c r="F190" s="62">
        <f>Normativy!$E$32</f>
        <v>38</v>
      </c>
      <c r="G190" s="44">
        <f t="shared" si="8"/>
        <v>7476.0359838276008</v>
      </c>
    </row>
    <row r="191" spans="1:7" x14ac:dyDescent="0.2">
      <c r="A191" s="61">
        <v>196</v>
      </c>
      <c r="B191" s="70">
        <f>IF(A191&lt;Normativy!$E$14,A191/0.61, IF(A191&lt;Normativy!$E$15,Normativy!$F$15,IF(A191&lt;Normativy!$E$16,Normativy!$F$16+Normativy!$G$16*A191+Normativy!$H$16*A191^2,IF(A191&lt;Normativy!$E$17,Normativy!$F$17+Normativy!$G$17*A191+Normativy!$H$17*A191^2,Normativy!$F$18))))</f>
        <v>62.346303999999989</v>
      </c>
      <c r="C191" s="60">
        <f>Normativy!$C$14</f>
        <v>28620</v>
      </c>
      <c r="D191" s="62">
        <f t="shared" si="6"/>
        <v>5508.5863630344484</v>
      </c>
      <c r="E191" s="60">
        <f t="shared" si="7"/>
        <v>1916.988054335988</v>
      </c>
      <c r="F191" s="62">
        <f>Normativy!$E$32</f>
        <v>38</v>
      </c>
      <c r="G191" s="44">
        <f t="shared" si="8"/>
        <v>7463.5744173704361</v>
      </c>
    </row>
    <row r="192" spans="1:7" x14ac:dyDescent="0.2">
      <c r="A192" s="61">
        <v>197</v>
      </c>
      <c r="B192" s="70">
        <f>IF(A192&lt;Normativy!$E$14,A192/0.61, IF(A192&lt;Normativy!$E$15,Normativy!$F$15,IF(A192&lt;Normativy!$E$16,Normativy!$F$16+Normativy!$G$16*A192+Normativy!$H$16*A192^2,IF(A192&lt;Normativy!$E$17,Normativy!$F$17+Normativy!$G$17*A192+Normativy!$H$17*A192^2,Normativy!$F$18))))</f>
        <v>62.450345999999996</v>
      </c>
      <c r="C192" s="60">
        <f>Normativy!$C$14</f>
        <v>28620</v>
      </c>
      <c r="D192" s="62">
        <f t="shared" si="6"/>
        <v>5499.4090825373496</v>
      </c>
      <c r="E192" s="60">
        <f t="shared" si="7"/>
        <v>1913.7943607229975</v>
      </c>
      <c r="F192" s="62">
        <f>Normativy!$E$32</f>
        <v>38</v>
      </c>
      <c r="G192" s="44">
        <f t="shared" si="8"/>
        <v>7451.2034432603468</v>
      </c>
    </row>
    <row r="193" spans="1:7" x14ac:dyDescent="0.2">
      <c r="A193" s="61">
        <v>198</v>
      </c>
      <c r="B193" s="70">
        <f>IF(A193&lt;Normativy!$E$14,A193/0.61, IF(A193&lt;Normativy!$E$15,Normativy!$F$15,IF(A193&lt;Normativy!$E$16,Normativy!$F$16+Normativy!$G$16*A193+Normativy!$H$16*A193^2,IF(A193&lt;Normativy!$E$17,Normativy!$F$17+Normativy!$G$17*A193+Normativy!$H$17*A193^2,Normativy!$F$18))))</f>
        <v>62.553975999999992</v>
      </c>
      <c r="C193" s="60">
        <f>Normativy!$C$14</f>
        <v>28620</v>
      </c>
      <c r="D193" s="62">
        <f t="shared" si="6"/>
        <v>5490.2984903789329</v>
      </c>
      <c r="E193" s="60">
        <f t="shared" si="7"/>
        <v>1910.6238746518686</v>
      </c>
      <c r="F193" s="62">
        <f>Normativy!$E$32</f>
        <v>38</v>
      </c>
      <c r="G193" s="44">
        <f t="shared" si="8"/>
        <v>7438.9223650308013</v>
      </c>
    </row>
    <row r="194" spans="1:7" x14ac:dyDescent="0.2">
      <c r="A194" s="61">
        <v>199</v>
      </c>
      <c r="B194" s="70">
        <f>IF(A194&lt;Normativy!$E$14,A194/0.61, IF(A194&lt;Normativy!$E$15,Normativy!$F$15,IF(A194&lt;Normativy!$E$16,Normativy!$F$16+Normativy!$G$16*A194+Normativy!$H$16*A194^2,IF(A194&lt;Normativy!$E$17,Normativy!$F$17+Normativy!$G$17*A194+Normativy!$H$17*A194^2,Normativy!$F$18))))</f>
        <v>62.657193999999997</v>
      </c>
      <c r="C194" s="60">
        <f>Normativy!$C$14</f>
        <v>28620</v>
      </c>
      <c r="D194" s="62">
        <f t="shared" si="6"/>
        <v>5481.2540759485655</v>
      </c>
      <c r="E194" s="60">
        <f t="shared" si="7"/>
        <v>1907.4764184301007</v>
      </c>
      <c r="F194" s="62">
        <f>Normativy!$E$32</f>
        <v>38</v>
      </c>
      <c r="G194" s="44">
        <f t="shared" si="8"/>
        <v>7426.7304943786658</v>
      </c>
    </row>
    <row r="195" spans="1:7" x14ac:dyDescent="0.2">
      <c r="A195" s="61">
        <v>200</v>
      </c>
      <c r="B195" s="70">
        <f>IF(A195&lt;Normativy!$E$14,A195/0.61, IF(A195&lt;Normativy!$E$15,Normativy!$F$15,IF(A195&lt;Normativy!$E$16,Normativy!$F$16+Normativy!$G$16*A195+Normativy!$H$16*A195^2,IF(A195&lt;Normativy!$E$17,Normativy!$F$17+Normativy!$G$17*A195+Normativy!$H$17*A195^2,Normativy!$F$18))))</f>
        <v>62.76</v>
      </c>
      <c r="C195" s="60">
        <f>Normativy!$C$14</f>
        <v>28620</v>
      </c>
      <c r="D195" s="62">
        <f t="shared" si="6"/>
        <v>5472.2753346080308</v>
      </c>
      <c r="E195" s="60">
        <f t="shared" si="7"/>
        <v>1904.3518164435945</v>
      </c>
      <c r="F195" s="62">
        <f>Normativy!$E$32</f>
        <v>38</v>
      </c>
      <c r="G195" s="44">
        <f t="shared" si="8"/>
        <v>7414.6271510516253</v>
      </c>
    </row>
    <row r="196" spans="1:7" x14ac:dyDescent="0.2">
      <c r="A196" s="61">
        <v>201</v>
      </c>
      <c r="B196" s="70">
        <f>IF(A196&lt;Normativy!$E$14,A196/0.61, IF(A196&lt;Normativy!$E$15,Normativy!$F$15,IF(A196&lt;Normativy!$E$16,Normativy!$F$16+Normativy!$G$16*A196+Normativy!$H$16*A196^2,IF(A196&lt;Normativy!$E$17,Normativy!$F$17+Normativy!$G$17*A196+Normativy!$H$17*A196^2,Normativy!$F$18))))</f>
        <v>62.862394000000002</v>
      </c>
      <c r="C196" s="60">
        <f>Normativy!$C$14</f>
        <v>28620</v>
      </c>
      <c r="D196" s="62">
        <f t="shared" si="6"/>
        <v>5463.3617676094227</v>
      </c>
      <c r="E196" s="60">
        <f t="shared" si="7"/>
        <v>1901.2498951280791</v>
      </c>
      <c r="F196" s="62">
        <f>Normativy!$E$32</f>
        <v>38</v>
      </c>
      <c r="G196" s="44">
        <f t="shared" si="8"/>
        <v>7402.6116627375013</v>
      </c>
    </row>
    <row r="197" spans="1:7" x14ac:dyDescent="0.2">
      <c r="A197" s="61">
        <v>202</v>
      </c>
      <c r="B197" s="70">
        <f>IF(A197&lt;Normativy!$E$14,A197/0.61, IF(A197&lt;Normativy!$E$15,Normativy!$F$15,IF(A197&lt;Normativy!$E$16,Normativy!$F$16+Normativy!$G$16*A197+Normativy!$H$16*A197^2,IF(A197&lt;Normativy!$E$17,Normativy!$F$17+Normativy!$G$17*A197+Normativy!$H$17*A197^2,Normativy!$F$18))))</f>
        <v>62.964376000000001</v>
      </c>
      <c r="C197" s="60">
        <f>Normativy!$C$14</f>
        <v>28620</v>
      </c>
      <c r="D197" s="62">
        <f t="shared" si="6"/>
        <v>5454.5128820144264</v>
      </c>
      <c r="E197" s="60">
        <f t="shared" si="7"/>
        <v>1898.1704829410203</v>
      </c>
      <c r="F197" s="62">
        <f>Normativy!$E$32</f>
        <v>38</v>
      </c>
      <c r="G197" s="44">
        <f t="shared" si="8"/>
        <v>7390.6833649554465</v>
      </c>
    </row>
    <row r="198" spans="1:7" x14ac:dyDescent="0.2">
      <c r="A198" s="61">
        <v>203</v>
      </c>
      <c r="B198" s="70">
        <f>IF(A198&lt;Normativy!$E$14,A198/0.61, IF(A198&lt;Normativy!$E$15,Normativy!$F$15,IF(A198&lt;Normativy!$E$16,Normativy!$F$16+Normativy!$G$16*A198+Normativy!$H$16*A198^2,IF(A198&lt;Normativy!$E$17,Normativy!$F$17+Normativy!$G$17*A198+Normativy!$H$17*A198^2,Normativy!$F$18))))</f>
        <v>63.065946000000011</v>
      </c>
      <c r="C198" s="60">
        <f>Normativy!$C$14</f>
        <v>28620</v>
      </c>
      <c r="D198" s="62">
        <f t="shared" ref="D198:D261" si="9">C198/B198*12</f>
        <v>5445.7281906149474</v>
      </c>
      <c r="E198" s="60">
        <f t="shared" si="7"/>
        <v>1895.1134103340016</v>
      </c>
      <c r="F198" s="62">
        <f>Normativy!$E$32</f>
        <v>38</v>
      </c>
      <c r="G198" s="44">
        <f t="shared" si="8"/>
        <v>7378.8416009489492</v>
      </c>
    </row>
    <row r="199" spans="1:7" x14ac:dyDescent="0.2">
      <c r="A199" s="61">
        <v>204</v>
      </c>
      <c r="B199" s="70">
        <f>IF(A199&lt;Normativy!$E$14,A199/0.61, IF(A199&lt;Normativy!$E$15,Normativy!$F$15,IF(A199&lt;Normativy!$E$16,Normativy!$F$16+Normativy!$G$16*A199+Normativy!$H$16*A199^2,IF(A199&lt;Normativy!$E$17,Normativy!$F$17+Normativy!$G$17*A199+Normativy!$H$17*A199^2,Normativy!$F$18))))</f>
        <v>63.167104000000009</v>
      </c>
      <c r="C199" s="60">
        <f>Normativy!$C$14</f>
        <v>28620</v>
      </c>
      <c r="D199" s="62">
        <f t="shared" si="9"/>
        <v>5437.0072118550816</v>
      </c>
      <c r="E199" s="60">
        <f t="shared" ref="E199:E262" si="10">D199*0.348</f>
        <v>1892.0785097255682</v>
      </c>
      <c r="F199" s="62">
        <f>Normativy!$E$32</f>
        <v>38</v>
      </c>
      <c r="G199" s="44">
        <f t="shared" ref="G199:G262" si="11">D199+E199+F199</f>
        <v>7367.08572158065</v>
      </c>
    </row>
    <row r="200" spans="1:7" x14ac:dyDescent="0.2">
      <c r="A200" s="61">
        <v>205</v>
      </c>
      <c r="B200" s="70">
        <f>IF(A200&lt;Normativy!$E$14,A200/0.61, IF(A200&lt;Normativy!$E$15,Normativy!$F$15,IF(A200&lt;Normativy!$E$16,Normativy!$F$16+Normativy!$G$16*A200+Normativy!$H$16*A200^2,IF(A200&lt;Normativy!$E$17,Normativy!$F$17+Normativy!$G$17*A200+Normativy!$H$17*A200^2,Normativy!$F$18))))</f>
        <v>63.267849999999996</v>
      </c>
      <c r="C200" s="60">
        <f>Normativy!$C$14</f>
        <v>28620</v>
      </c>
      <c r="D200" s="62">
        <f t="shared" si="9"/>
        <v>5428.3494697543865</v>
      </c>
      <c r="E200" s="60">
        <f t="shared" si="10"/>
        <v>1889.0656154745263</v>
      </c>
      <c r="F200" s="62">
        <f>Normativy!$E$32</f>
        <v>38</v>
      </c>
      <c r="G200" s="44">
        <f t="shared" si="11"/>
        <v>7355.4150852289131</v>
      </c>
    </row>
    <row r="201" spans="1:7" x14ac:dyDescent="0.2">
      <c r="A201" s="61">
        <v>206</v>
      </c>
      <c r="B201" s="70">
        <f>IF(A201&lt;Normativy!$E$14,A201/0.61, IF(A201&lt;Normativy!$E$15,Normativy!$F$15,IF(A201&lt;Normativy!$E$16,Normativy!$F$16+Normativy!$G$16*A201+Normativy!$H$16*A201^2,IF(A201&lt;Normativy!$E$17,Normativy!$F$17+Normativy!$G$17*A201+Normativy!$H$17*A201^2,Normativy!$F$18))))</f>
        <v>63.368183999999999</v>
      </c>
      <c r="C201" s="60">
        <f>Normativy!$C$14</f>
        <v>28620</v>
      </c>
      <c r="D201" s="62">
        <f t="shared" si="9"/>
        <v>5419.7544938324254</v>
      </c>
      <c r="E201" s="60">
        <f t="shared" si="10"/>
        <v>1886.0745638536839</v>
      </c>
      <c r="F201" s="62">
        <f>Normativy!$E$32</f>
        <v>38</v>
      </c>
      <c r="G201" s="44">
        <f t="shared" si="11"/>
        <v>7343.8290576861091</v>
      </c>
    </row>
    <row r="202" spans="1:7" x14ac:dyDescent="0.2">
      <c r="A202" s="61">
        <v>207</v>
      </c>
      <c r="B202" s="70">
        <f>IF(A202&lt;Normativy!$E$14,A202/0.61, IF(A202&lt;Normativy!$E$15,Normativy!$F$15,IF(A202&lt;Normativy!$E$16,Normativy!$F$16+Normativy!$G$16*A202+Normativy!$H$16*A202^2,IF(A202&lt;Normativy!$E$17,Normativy!$F$17+Normativy!$G$17*A202+Normativy!$H$17*A202^2,Normativy!$F$18))))</f>
        <v>63.468106000000006</v>
      </c>
      <c r="C202" s="60">
        <f>Normativy!$C$14</f>
        <v>28620</v>
      </c>
      <c r="D202" s="62">
        <f t="shared" si="9"/>
        <v>5411.2218190345866</v>
      </c>
      <c r="E202" s="60">
        <f t="shared" si="10"/>
        <v>1883.105193024036</v>
      </c>
      <c r="F202" s="62">
        <f>Normativy!$E$32</f>
        <v>38</v>
      </c>
      <c r="G202" s="44">
        <f t="shared" si="11"/>
        <v>7332.3270120586221</v>
      </c>
    </row>
    <row r="203" spans="1:7" x14ac:dyDescent="0.2">
      <c r="A203" s="61">
        <v>208</v>
      </c>
      <c r="B203" s="70">
        <f>IF(A203&lt;Normativy!$E$14,A203/0.61, IF(A203&lt;Normativy!$E$15,Normativy!$F$15,IF(A203&lt;Normativy!$E$16,Normativy!$F$16+Normativy!$G$16*A203+Normativy!$H$16*A203^2,IF(A203&lt;Normativy!$E$17,Normativy!$F$17+Normativy!$G$17*A203+Normativy!$H$17*A203^2,Normativy!$F$18))))</f>
        <v>63.567615999999987</v>
      </c>
      <c r="C203" s="60">
        <f>Normativy!$C$14</f>
        <v>28620</v>
      </c>
      <c r="D203" s="62">
        <f t="shared" si="9"/>
        <v>5402.7509856591141</v>
      </c>
      <c r="E203" s="60">
        <f t="shared" si="10"/>
        <v>1880.1573430093715</v>
      </c>
      <c r="F203" s="62">
        <f>Normativy!$E$32</f>
        <v>38</v>
      </c>
      <c r="G203" s="44">
        <f t="shared" si="11"/>
        <v>7320.9083286684854</v>
      </c>
    </row>
    <row r="204" spans="1:7" x14ac:dyDescent="0.2">
      <c r="A204" s="61">
        <v>209</v>
      </c>
      <c r="B204" s="70">
        <f>IF(A204&lt;Normativy!$E$14,A204/0.61, IF(A204&lt;Normativy!$E$15,Normativy!$F$15,IF(A204&lt;Normativy!$E$16,Normativy!$F$16+Normativy!$G$16*A204+Normativy!$H$16*A204^2,IF(A204&lt;Normativy!$E$17,Normativy!$F$17+Normativy!$G$17*A204+Normativy!$H$17*A204^2,Normativy!$F$18))))</f>
        <v>63.666713999999992</v>
      </c>
      <c r="C204" s="60">
        <f>Normativy!$C$14</f>
        <v>28620</v>
      </c>
      <c r="D204" s="62">
        <f t="shared" si="9"/>
        <v>5394.3415392853485</v>
      </c>
      <c r="E204" s="60">
        <f t="shared" si="10"/>
        <v>1877.2308556713012</v>
      </c>
      <c r="F204" s="62">
        <f>Normativy!$E$32</f>
        <v>38</v>
      </c>
      <c r="G204" s="44">
        <f t="shared" si="11"/>
        <v>7309.57239495665</v>
      </c>
    </row>
    <row r="205" spans="1:7" x14ac:dyDescent="0.2">
      <c r="A205" s="61">
        <v>210</v>
      </c>
      <c r="B205" s="70">
        <f>IF(A205&lt;Normativy!$E$14,A205/0.61, IF(A205&lt;Normativy!$E$15,Normativy!$F$15,IF(A205&lt;Normativy!$E$16,Normativy!$F$16+Normativy!$G$16*A205+Normativy!$H$16*A205^2,IF(A205&lt;Normativy!$E$17,Normativy!$F$17+Normativy!$G$17*A205+Normativy!$H$17*A205^2,Normativy!$F$18))))</f>
        <v>63.765399999999993</v>
      </c>
      <c r="C205" s="60">
        <f>Normativy!$C$14</f>
        <v>28620</v>
      </c>
      <c r="D205" s="62">
        <f t="shared" si="9"/>
        <v>5385.9930307031718</v>
      </c>
      <c r="E205" s="60">
        <f t="shared" si="10"/>
        <v>1874.3255746847037</v>
      </c>
      <c r="F205" s="62">
        <f>Normativy!$E$32</f>
        <v>38</v>
      </c>
      <c r="G205" s="44">
        <f t="shared" si="11"/>
        <v>7298.3186053878753</v>
      </c>
    </row>
    <row r="206" spans="1:7" x14ac:dyDescent="0.2">
      <c r="A206" s="61">
        <v>211</v>
      </c>
      <c r="B206" s="70">
        <f>IF(A206&lt;Normativy!$E$14,A206/0.61, IF(A206&lt;Normativy!$E$15,Normativy!$F$15,IF(A206&lt;Normativy!$E$16,Normativy!$F$16+Normativy!$G$16*A206+Normativy!$H$16*A206^2,IF(A206&lt;Normativy!$E$17,Normativy!$F$17+Normativy!$G$17*A206+Normativy!$H$17*A206^2,Normativy!$F$18))))</f>
        <v>63.863673999999996</v>
      </c>
      <c r="C206" s="60">
        <f>Normativy!$C$14</f>
        <v>28620</v>
      </c>
      <c r="D206" s="62">
        <f t="shared" si="9"/>
        <v>5377.7050158435923</v>
      </c>
      <c r="E206" s="60">
        <f t="shared" si="10"/>
        <v>1871.44134551357</v>
      </c>
      <c r="F206" s="62">
        <f>Normativy!$E$32</f>
        <v>38</v>
      </c>
      <c r="G206" s="44">
        <f t="shared" si="11"/>
        <v>7287.1463613571623</v>
      </c>
    </row>
    <row r="207" spans="1:7" x14ac:dyDescent="0.2">
      <c r="A207" s="61">
        <v>212</v>
      </c>
      <c r="B207" s="70">
        <f>IF(A207&lt;Normativy!$E$14,A207/0.61, IF(A207&lt;Normativy!$E$15,Normativy!$F$15,IF(A207&lt;Normativy!$E$16,Normativy!$F$16+Normativy!$G$16*A207+Normativy!$H$16*A207^2,IF(A207&lt;Normativy!$E$17,Normativy!$F$17+Normativy!$G$17*A207+Normativy!$H$17*A207^2,Normativy!$F$18))))</f>
        <v>63.961535999999995</v>
      </c>
      <c r="C207" s="60">
        <f>Normativy!$C$14</f>
        <v>28620</v>
      </c>
      <c r="D207" s="62">
        <f t="shared" si="9"/>
        <v>5369.4770557104821</v>
      </c>
      <c r="E207" s="60">
        <f t="shared" si="10"/>
        <v>1868.5780153872477</v>
      </c>
      <c r="F207" s="62">
        <f>Normativy!$E$32</f>
        <v>38</v>
      </c>
      <c r="G207" s="44">
        <f t="shared" si="11"/>
        <v>7276.0550710977295</v>
      </c>
    </row>
    <row r="208" spans="1:7" x14ac:dyDescent="0.2">
      <c r="A208" s="61">
        <v>213</v>
      </c>
      <c r="B208" s="70">
        <f>IF(A208&lt;Normativy!$E$14,A208/0.61, IF(A208&lt;Normativy!$E$15,Normativy!$F$15,IF(A208&lt;Normativy!$E$16,Normativy!$F$16+Normativy!$G$16*A208+Normativy!$H$16*A208^2,IF(A208&lt;Normativy!$E$17,Normativy!$F$17+Normativy!$G$17*A208+Normativy!$H$17*A208^2,Normativy!$F$18))))</f>
        <v>64.058986000000004</v>
      </c>
      <c r="C208" s="60">
        <f>Normativy!$C$14</f>
        <v>28620</v>
      </c>
      <c r="D208" s="62">
        <f t="shared" si="9"/>
        <v>5361.3087163134296</v>
      </c>
      <c r="E208" s="60">
        <f t="shared" si="10"/>
        <v>1865.7354332770733</v>
      </c>
      <c r="F208" s="62">
        <f>Normativy!$E$32</f>
        <v>38</v>
      </c>
      <c r="G208" s="44">
        <f t="shared" si="11"/>
        <v>7265.0441495905034</v>
      </c>
    </row>
    <row r="209" spans="1:7" x14ac:dyDescent="0.2">
      <c r="A209" s="61">
        <v>214</v>
      </c>
      <c r="B209" s="70">
        <f>IF(A209&lt;Normativy!$E$14,A209/0.61, IF(A209&lt;Normativy!$E$15,Normativy!$F$15,IF(A209&lt;Normativy!$E$16,Normativy!$F$16+Normativy!$G$16*A209+Normativy!$H$16*A209^2,IF(A209&lt;Normativy!$E$17,Normativy!$F$17+Normativy!$G$17*A209+Normativy!$H$17*A209^2,Normativy!$F$18))))</f>
        <v>64.156024000000002</v>
      </c>
      <c r="C209" s="60">
        <f>Normativy!$C$14</f>
        <v>28620</v>
      </c>
      <c r="D209" s="62">
        <f t="shared" si="9"/>
        <v>5353.1995686016944</v>
      </c>
      <c r="E209" s="60">
        <f t="shared" si="10"/>
        <v>1862.9134498733895</v>
      </c>
      <c r="F209" s="62">
        <f>Normativy!$E$32</f>
        <v>38</v>
      </c>
      <c r="G209" s="44">
        <f t="shared" si="11"/>
        <v>7254.1130184750837</v>
      </c>
    </row>
    <row r="210" spans="1:7" x14ac:dyDescent="0.2">
      <c r="A210" s="61">
        <v>215</v>
      </c>
      <c r="B210" s="70">
        <f>IF(A210&lt;Normativy!$E$14,A210/0.61, IF(A210&lt;Normativy!$E$15,Normativy!$F$15,IF(A210&lt;Normativy!$E$16,Normativy!$F$16+Normativy!$G$16*A210+Normativy!$H$16*A210^2,IF(A210&lt;Normativy!$E$17,Normativy!$F$17+Normativy!$G$17*A210+Normativy!$H$17*A210^2,Normativy!$F$18))))</f>
        <v>64.252650000000003</v>
      </c>
      <c r="C210" s="60">
        <f>Normativy!$C$14</f>
        <v>28620</v>
      </c>
      <c r="D210" s="62">
        <f t="shared" si="9"/>
        <v>5345.149188399233</v>
      </c>
      <c r="E210" s="60">
        <f t="shared" si="10"/>
        <v>1860.1119175629331</v>
      </c>
      <c r="F210" s="62">
        <f>Normativy!$E$32</f>
        <v>38</v>
      </c>
      <c r="G210" s="44">
        <f t="shared" si="11"/>
        <v>7243.2611059621659</v>
      </c>
    </row>
    <row r="211" spans="1:7" x14ac:dyDescent="0.2">
      <c r="A211" s="61">
        <v>216</v>
      </c>
      <c r="B211" s="70">
        <f>IF(A211&lt;Normativy!$E$14,A211/0.61, IF(A211&lt;Normativy!$E$15,Normativy!$F$15,IF(A211&lt;Normativy!$E$16,Normativy!$F$16+Normativy!$G$16*A211+Normativy!$H$16*A211^2,IF(A211&lt;Normativy!$E$17,Normativy!$F$17+Normativy!$G$17*A211+Normativy!$H$17*A211^2,Normativy!$F$18))))</f>
        <v>64.348864000000006</v>
      </c>
      <c r="C211" s="60">
        <f>Normativy!$C$14</f>
        <v>28620</v>
      </c>
      <c r="D211" s="62">
        <f t="shared" si="9"/>
        <v>5337.1571563407861</v>
      </c>
      <c r="E211" s="60">
        <f t="shared" si="10"/>
        <v>1857.3306904065935</v>
      </c>
      <c r="F211" s="62">
        <f>Normativy!$E$32</f>
        <v>38</v>
      </c>
      <c r="G211" s="44">
        <f t="shared" si="11"/>
        <v>7232.4878467473791</v>
      </c>
    </row>
    <row r="212" spans="1:7" x14ac:dyDescent="0.2">
      <c r="A212" s="61">
        <v>217</v>
      </c>
      <c r="B212" s="70">
        <f>IF(A212&lt;Normativy!$E$14,A212/0.61, IF(A212&lt;Normativy!$E$15,Normativy!$F$15,IF(A212&lt;Normativy!$E$16,Normativy!$F$16+Normativy!$G$16*A212+Normativy!$H$16*A212^2,IF(A212&lt;Normativy!$E$17,Normativy!$F$17+Normativy!$G$17*A212+Normativy!$H$17*A212^2,Normativy!$F$18))))</f>
        <v>64.444665999999998</v>
      </c>
      <c r="C212" s="60">
        <f>Normativy!$C$14</f>
        <v>28620</v>
      </c>
      <c r="D212" s="62">
        <f t="shared" si="9"/>
        <v>5329.2230578090048</v>
      </c>
      <c r="E212" s="60">
        <f t="shared" si="10"/>
        <v>1854.5696241175335</v>
      </c>
      <c r="F212" s="62">
        <f>Normativy!$E$32</f>
        <v>38</v>
      </c>
      <c r="G212" s="44">
        <f t="shared" si="11"/>
        <v>7221.7926819265385</v>
      </c>
    </row>
    <row r="213" spans="1:7" x14ac:dyDescent="0.2">
      <c r="A213" s="61">
        <v>218</v>
      </c>
      <c r="B213" s="70">
        <f>IF(A213&lt;Normativy!$E$14,A213/0.61, IF(A213&lt;Normativy!$E$15,Normativy!$F$15,IF(A213&lt;Normativy!$E$16,Normativy!$F$16+Normativy!$G$16*A213+Normativy!$H$16*A213^2,IF(A213&lt;Normativy!$E$17,Normativy!$F$17+Normativy!$G$17*A213+Normativy!$H$17*A213^2,Normativy!$F$18))))</f>
        <v>64.540055999999993</v>
      </c>
      <c r="C213" s="60">
        <f>Normativy!$C$14</f>
        <v>28620</v>
      </c>
      <c r="D213" s="62">
        <f t="shared" si="9"/>
        <v>5321.3464828725901</v>
      </c>
      <c r="E213" s="60">
        <f t="shared" si="10"/>
        <v>1851.8285760396611</v>
      </c>
      <c r="F213" s="62">
        <f>Normativy!$E$32</f>
        <v>38</v>
      </c>
      <c r="G213" s="44">
        <f t="shared" si="11"/>
        <v>7211.1750589122512</v>
      </c>
    </row>
    <row r="214" spans="1:7" x14ac:dyDescent="0.2">
      <c r="A214" s="61">
        <v>219</v>
      </c>
      <c r="B214" s="70">
        <f>IF(A214&lt;Normativy!$E$14,A214/0.61, IF(A214&lt;Normativy!$E$15,Normativy!$F$15,IF(A214&lt;Normativy!$E$16,Normativy!$F$16+Normativy!$G$16*A214+Normativy!$H$16*A214^2,IF(A214&lt;Normativy!$E$17,Normativy!$F$17+Normativy!$G$17*A214+Normativy!$H$17*A214^2,Normativy!$F$18))))</f>
        <v>64.635034000000005</v>
      </c>
      <c r="C214" s="60">
        <f>Normativy!$C$14</f>
        <v>28620</v>
      </c>
      <c r="D214" s="62">
        <f t="shared" si="9"/>
        <v>5313.5270262254362</v>
      </c>
      <c r="E214" s="60">
        <f t="shared" si="10"/>
        <v>1849.1074051264516</v>
      </c>
      <c r="F214" s="62">
        <f>Normativy!$E$32</f>
        <v>38</v>
      </c>
      <c r="G214" s="44">
        <f t="shared" si="11"/>
        <v>7200.6344313518875</v>
      </c>
    </row>
    <row r="215" spans="1:7" x14ac:dyDescent="0.2">
      <c r="A215" s="61">
        <v>220</v>
      </c>
      <c r="B215" s="70">
        <f>IF(A215&lt;Normativy!$E$14,A215/0.61, IF(A215&lt;Normativy!$E$15,Normativy!$F$15,IF(A215&lt;Normativy!$E$16,Normativy!$F$16+Normativy!$G$16*A215+Normativy!$H$16*A215^2,IF(A215&lt;Normativy!$E$17,Normativy!$F$17+Normativy!$G$17*A215+Normativy!$H$17*A215^2,Normativy!$F$18))))</f>
        <v>64.729600000000005</v>
      </c>
      <c r="C215" s="60">
        <f>Normativy!$C$14</f>
        <v>28620</v>
      </c>
      <c r="D215" s="62">
        <f t="shared" si="9"/>
        <v>5305.7642871267544</v>
      </c>
      <c r="E215" s="60">
        <f t="shared" si="10"/>
        <v>1846.4059719201105</v>
      </c>
      <c r="F215" s="62">
        <f>Normativy!$E$32</f>
        <v>38</v>
      </c>
      <c r="G215" s="44">
        <f t="shared" si="11"/>
        <v>7190.1702590468649</v>
      </c>
    </row>
    <row r="216" spans="1:7" x14ac:dyDescent="0.2">
      <c r="A216" s="61">
        <v>221</v>
      </c>
      <c r="B216" s="70">
        <f>IF(A216&lt;Normativy!$E$14,A216/0.61, IF(A216&lt;Normativy!$E$15,Normativy!$F$15,IF(A216&lt;Normativy!$E$16,Normativy!$F$16+Normativy!$G$16*A216+Normativy!$H$16*A216^2,IF(A216&lt;Normativy!$E$17,Normativy!$F$17+Normativy!$G$17*A216+Normativy!$H$17*A216^2,Normativy!$F$18))))</f>
        <v>64.823753999999994</v>
      </c>
      <c r="C216" s="60">
        <f>Normativy!$C$14</f>
        <v>28620</v>
      </c>
      <c r="D216" s="62">
        <f t="shared" si="9"/>
        <v>5298.0578693421558</v>
      </c>
      <c r="E216" s="60">
        <f t="shared" si="10"/>
        <v>1843.7241385310701</v>
      </c>
      <c r="F216" s="62">
        <f>Normativy!$E$32</f>
        <v>38</v>
      </c>
      <c r="G216" s="44">
        <f t="shared" si="11"/>
        <v>7179.7820078732257</v>
      </c>
    </row>
    <row r="217" spans="1:7" x14ac:dyDescent="0.2">
      <c r="A217" s="61">
        <v>222</v>
      </c>
      <c r="B217" s="70">
        <f>IF(A217&lt;Normativy!$E$14,A217/0.61, IF(A217&lt;Normativy!$E$15,Normativy!$F$15,IF(A217&lt;Normativy!$E$16,Normativy!$F$16+Normativy!$G$16*A217+Normativy!$H$16*A217^2,IF(A217&lt;Normativy!$E$17,Normativy!$F$17+Normativy!$G$17*A217+Normativy!$H$17*A217^2,Normativy!$F$18))))</f>
        <v>64.917496</v>
      </c>
      <c r="C217" s="60">
        <f>Normativy!$C$14</f>
        <v>28620</v>
      </c>
      <c r="D217" s="62">
        <f t="shared" si="9"/>
        <v>5290.407381085678</v>
      </c>
      <c r="E217" s="60">
        <f t="shared" si="10"/>
        <v>1841.0617686178159</v>
      </c>
      <c r="F217" s="62">
        <f>Normativy!$E$32</f>
        <v>38</v>
      </c>
      <c r="G217" s="44">
        <f t="shared" si="11"/>
        <v>7169.4691497034937</v>
      </c>
    </row>
    <row r="218" spans="1:7" x14ac:dyDescent="0.2">
      <c r="A218" s="61">
        <v>223</v>
      </c>
      <c r="B218" s="70">
        <f>IF(A218&lt;Normativy!$E$14,A218/0.61, IF(A218&lt;Normativy!$E$15,Normativy!$F$15,IF(A218&lt;Normativy!$E$16,Normativy!$F$16+Normativy!$G$16*A218+Normativy!$H$16*A218^2,IF(A218&lt;Normativy!$E$17,Normativy!$F$17+Normativy!$G$17*A218+Normativy!$H$17*A218^2,Normativy!$F$18))))</f>
        <v>65.010825999999994</v>
      </c>
      <c r="C218" s="60">
        <f>Normativy!$C$14</f>
        <v>28620</v>
      </c>
      <c r="D218" s="62">
        <f t="shared" si="9"/>
        <v>5282.812434962756</v>
      </c>
      <c r="E218" s="60">
        <f t="shared" si="10"/>
        <v>1838.4187273670389</v>
      </c>
      <c r="F218" s="62">
        <f>Normativy!$E$32</f>
        <v>38</v>
      </c>
      <c r="G218" s="44">
        <f t="shared" si="11"/>
        <v>7159.2311623297946</v>
      </c>
    </row>
    <row r="219" spans="1:7" x14ac:dyDescent="0.2">
      <c r="A219" s="61">
        <v>224</v>
      </c>
      <c r="B219" s="70">
        <f>IF(A219&lt;Normativy!$E$14,A219/0.61, IF(A219&lt;Normativy!$E$15,Normativy!$F$15,IF(A219&lt;Normativy!$E$16,Normativy!$F$16+Normativy!$G$16*A219+Normativy!$H$16*A219^2,IF(A219&lt;Normativy!$E$17,Normativy!$F$17+Normativy!$G$17*A219+Normativy!$H$17*A219^2,Normativy!$F$18))))</f>
        <v>65.103744000000006</v>
      </c>
      <c r="C219" s="60">
        <f>Normativy!$C$14</f>
        <v>28620</v>
      </c>
      <c r="D219" s="62">
        <f t="shared" si="9"/>
        <v>5275.2726479140738</v>
      </c>
      <c r="E219" s="60">
        <f t="shared" si="10"/>
        <v>1835.7948814740976</v>
      </c>
      <c r="F219" s="62">
        <f>Normativy!$E$32</f>
        <v>38</v>
      </c>
      <c r="G219" s="44">
        <f t="shared" si="11"/>
        <v>7149.0675293881714</v>
      </c>
    </row>
    <row r="220" spans="1:7" x14ac:dyDescent="0.2">
      <c r="A220" s="61">
        <v>225</v>
      </c>
      <c r="B220" s="70">
        <f>IF(A220&lt;Normativy!$E$14,A220/0.61, IF(A220&lt;Normativy!$E$15,Normativy!$F$15,IF(A220&lt;Normativy!$E$16,Normativy!$F$16+Normativy!$G$16*A220+Normativy!$H$16*A220^2,IF(A220&lt;Normativy!$E$17,Normativy!$F$17+Normativy!$G$17*A220+Normativy!$H$17*A220^2,Normativy!$F$18))))</f>
        <v>65.196250000000006</v>
      </c>
      <c r="C220" s="60">
        <f>Normativy!$C$14</f>
        <v>28620</v>
      </c>
      <c r="D220" s="62">
        <f t="shared" si="9"/>
        <v>5267.7876411603429</v>
      </c>
      <c r="E220" s="60">
        <f t="shared" si="10"/>
        <v>1833.1900991237992</v>
      </c>
      <c r="F220" s="62">
        <f>Normativy!$E$32</f>
        <v>38</v>
      </c>
      <c r="G220" s="44">
        <f t="shared" si="11"/>
        <v>7138.9777402841419</v>
      </c>
    </row>
    <row r="221" spans="1:7" x14ac:dyDescent="0.2">
      <c r="A221" s="61">
        <v>226</v>
      </c>
      <c r="B221" s="70">
        <f>IF(A221&lt;Normativy!$E$14,A221/0.61, IF(A221&lt;Normativy!$E$15,Normativy!$F$15,IF(A221&lt;Normativy!$E$16,Normativy!$F$16+Normativy!$G$16*A221+Normativy!$H$16*A221^2,IF(A221&lt;Normativy!$E$17,Normativy!$F$17+Normativy!$G$17*A221+Normativy!$H$17*A221^2,Normativy!$F$18))))</f>
        <v>65.288343999999995</v>
      </c>
      <c r="C221" s="60">
        <f>Normativy!$C$14</f>
        <v>28620</v>
      </c>
      <c r="D221" s="62">
        <f t="shared" si="9"/>
        <v>5260.3570401479319</v>
      </c>
      <c r="E221" s="60">
        <f t="shared" si="10"/>
        <v>1830.6042499714802</v>
      </c>
      <c r="F221" s="62">
        <f>Normativy!$E$32</f>
        <v>38</v>
      </c>
      <c r="G221" s="44">
        <f t="shared" si="11"/>
        <v>7128.9612901194123</v>
      </c>
    </row>
    <row r="222" spans="1:7" x14ac:dyDescent="0.2">
      <c r="A222" s="61">
        <v>227</v>
      </c>
      <c r="B222" s="70">
        <f>IF(A222&lt;Normativy!$E$14,A222/0.61, IF(A222&lt;Normativy!$E$15,Normativy!$F$15,IF(A222&lt;Normativy!$E$16,Normativy!$F$16+Normativy!$G$16*A222+Normativy!$H$16*A222^2,IF(A222&lt;Normativy!$E$17,Normativy!$F$17+Normativy!$G$17*A222+Normativy!$H$17*A222^2,Normativy!$F$18))))</f>
        <v>65.380026000000001</v>
      </c>
      <c r="C222" s="60">
        <f>Normativy!$C$14</f>
        <v>28620</v>
      </c>
      <c r="D222" s="62">
        <f t="shared" si="9"/>
        <v>5252.9804744953753</v>
      </c>
      <c r="E222" s="60">
        <f t="shared" si="10"/>
        <v>1828.0372051243905</v>
      </c>
      <c r="F222" s="62">
        <f>Normativy!$E$32</f>
        <v>38</v>
      </c>
      <c r="G222" s="44">
        <f t="shared" si="11"/>
        <v>7119.0176796197657</v>
      </c>
    </row>
    <row r="223" spans="1:7" x14ac:dyDescent="0.2">
      <c r="A223" s="61">
        <v>228</v>
      </c>
      <c r="B223" s="70">
        <f>IF(A223&lt;Normativy!$E$14,A223/0.61, IF(A223&lt;Normativy!$E$15,Normativy!$F$15,IF(A223&lt;Normativy!$E$16,Normativy!$F$16+Normativy!$G$16*A223+Normativy!$H$16*A223^2,IF(A223&lt;Normativy!$E$17,Normativy!$F$17+Normativy!$G$17*A223+Normativy!$H$17*A223^2,Normativy!$F$18))))</f>
        <v>65.471296000000009</v>
      </c>
      <c r="C223" s="60">
        <f>Normativy!$C$14</f>
        <v>28620</v>
      </c>
      <c r="D223" s="62">
        <f t="shared" si="9"/>
        <v>5245.6575779407203</v>
      </c>
      <c r="E223" s="60">
        <f t="shared" si="10"/>
        <v>1825.4888371233706</v>
      </c>
      <c r="F223" s="62">
        <f>Normativy!$E$32</f>
        <v>38</v>
      </c>
      <c r="G223" s="44">
        <f t="shared" si="11"/>
        <v>7109.1464150640913</v>
      </c>
    </row>
    <row r="224" spans="1:7" x14ac:dyDescent="0.2">
      <c r="A224" s="61">
        <v>229</v>
      </c>
      <c r="B224" s="70">
        <f>IF(A224&lt;Normativy!$E$14,A224/0.61, IF(A224&lt;Normativy!$E$15,Normativy!$F$15,IF(A224&lt;Normativy!$E$16,Normativy!$F$16+Normativy!$G$16*A224+Normativy!$H$16*A224^2,IF(A224&lt;Normativy!$E$17,Normativy!$F$17+Normativy!$G$17*A224+Normativy!$H$17*A224^2,Normativy!$F$18))))</f>
        <v>65.562154000000007</v>
      </c>
      <c r="C224" s="60">
        <f>Normativy!$C$14</f>
        <v>28620</v>
      </c>
      <c r="D224" s="62">
        <f t="shared" si="9"/>
        <v>5238.3879882897072</v>
      </c>
      <c r="E224" s="60">
        <f t="shared" si="10"/>
        <v>1822.959019924818</v>
      </c>
      <c r="F224" s="62">
        <f>Normativy!$E$32</f>
        <v>38</v>
      </c>
      <c r="G224" s="44">
        <f t="shared" si="11"/>
        <v>7099.347008214525</v>
      </c>
    </row>
    <row r="225" spans="1:7" x14ac:dyDescent="0.2">
      <c r="A225" s="61">
        <v>230</v>
      </c>
      <c r="B225" s="70">
        <f>IF(A225&lt;Normativy!$E$14,A225/0.61, IF(A225&lt;Normativy!$E$15,Normativy!$F$15,IF(A225&lt;Normativy!$E$16,Normativy!$F$16+Normativy!$G$16*A225+Normativy!$H$16*A225^2,IF(A225&lt;Normativy!$E$17,Normativy!$F$17+Normativy!$G$17*A225+Normativy!$H$17*A225^2,Normativy!$F$18))))</f>
        <v>65.652599999999993</v>
      </c>
      <c r="C225" s="60">
        <f>Normativy!$C$14</f>
        <v>28620</v>
      </c>
      <c r="D225" s="62">
        <f t="shared" si="9"/>
        <v>5231.171347364766</v>
      </c>
      <c r="E225" s="60">
        <f t="shared" si="10"/>
        <v>1820.4476288829385</v>
      </c>
      <c r="F225" s="62">
        <f>Normativy!$E$32</f>
        <v>38</v>
      </c>
      <c r="G225" s="44">
        <f t="shared" si="11"/>
        <v>7089.6189762477043</v>
      </c>
    </row>
    <row r="226" spans="1:7" x14ac:dyDescent="0.2">
      <c r="A226" s="61">
        <v>231</v>
      </c>
      <c r="B226" s="70">
        <f>IF(A226&lt;Normativy!$E$14,A226/0.61, IF(A226&lt;Normativy!$E$15,Normativy!$F$15,IF(A226&lt;Normativy!$E$16,Normativy!$F$16+Normativy!$G$16*A226+Normativy!$H$16*A226^2,IF(A226&lt;Normativy!$E$17,Normativy!$F$17+Normativy!$G$17*A226+Normativy!$H$17*A226^2,Normativy!$F$18))))</f>
        <v>65.742633999999995</v>
      </c>
      <c r="C226" s="60">
        <f>Normativy!$C$14</f>
        <v>28620</v>
      </c>
      <c r="D226" s="62">
        <f t="shared" si="9"/>
        <v>5224.0073009548114</v>
      </c>
      <c r="E226" s="60">
        <f t="shared" si="10"/>
        <v>1817.9545407322742</v>
      </c>
      <c r="F226" s="62">
        <f>Normativy!$E$32</f>
        <v>38</v>
      </c>
      <c r="G226" s="44">
        <f t="shared" si="11"/>
        <v>7079.9618416870853</v>
      </c>
    </row>
    <row r="227" spans="1:7" x14ac:dyDescent="0.2">
      <c r="A227" s="61">
        <v>232</v>
      </c>
      <c r="B227" s="70">
        <f>IF(A227&lt;Normativy!$E$14,A227/0.61, IF(A227&lt;Normativy!$E$15,Normativy!$F$15,IF(A227&lt;Normativy!$E$16,Normativy!$F$16+Normativy!$G$16*A227+Normativy!$H$16*A227^2,IF(A227&lt;Normativy!$E$17,Normativy!$F$17+Normativy!$G$17*A227+Normativy!$H$17*A227^2,Normativy!$F$18))))</f>
        <v>65.832256000000001</v>
      </c>
      <c r="C227" s="60">
        <f>Normativy!$C$14</f>
        <v>28620</v>
      </c>
      <c r="D227" s="62">
        <f t="shared" si="9"/>
        <v>5216.8954987658326</v>
      </c>
      <c r="E227" s="60">
        <f t="shared" si="10"/>
        <v>1815.4796335705096</v>
      </c>
      <c r="F227" s="62">
        <f>Normativy!$E$32</f>
        <v>38</v>
      </c>
      <c r="G227" s="44">
        <f t="shared" si="11"/>
        <v>7070.3751323363422</v>
      </c>
    </row>
    <row r="228" spans="1:7" x14ac:dyDescent="0.2">
      <c r="A228" s="61">
        <v>233</v>
      </c>
      <c r="B228" s="70">
        <f>IF(A228&lt;Normativy!$E$14,A228/0.61, IF(A228&lt;Normativy!$E$15,Normativy!$F$15,IF(A228&lt;Normativy!$E$16,Normativy!$F$16+Normativy!$G$16*A228+Normativy!$H$16*A228^2,IF(A228&lt;Normativy!$E$17,Normativy!$F$17+Normativy!$G$17*A228+Normativy!$H$17*A228^2,Normativy!$F$18))))</f>
        <v>65.921465999999995</v>
      </c>
      <c r="C228" s="60">
        <f>Normativy!$C$14</f>
        <v>28620</v>
      </c>
      <c r="D228" s="62">
        <f t="shared" si="9"/>
        <v>5209.835594372249</v>
      </c>
      <c r="E228" s="60">
        <f t="shared" si="10"/>
        <v>1813.0227868415425</v>
      </c>
      <c r="F228" s="62">
        <f>Normativy!$E$32</f>
        <v>38</v>
      </c>
      <c r="G228" s="44">
        <f t="shared" si="11"/>
        <v>7060.8583812137913</v>
      </c>
    </row>
    <row r="229" spans="1:7" x14ac:dyDescent="0.2">
      <c r="A229" s="61">
        <v>234</v>
      </c>
      <c r="B229" s="70">
        <f>IF(A229&lt;Normativy!$E$14,A229/0.61, IF(A229&lt;Normativy!$E$15,Normativy!$F$15,IF(A229&lt;Normativy!$E$16,Normativy!$F$16+Normativy!$G$16*A229+Normativy!$H$16*A229^2,IF(A229&lt;Normativy!$E$17,Normativy!$F$17+Normativy!$G$17*A229+Normativy!$H$17*A229^2,Normativy!$F$18))))</f>
        <v>66.010263999999992</v>
      </c>
      <c r="C229" s="60">
        <f>Normativy!$C$14</f>
        <v>28620</v>
      </c>
      <c r="D229" s="62">
        <f t="shared" si="9"/>
        <v>5202.8272451690245</v>
      </c>
      <c r="E229" s="60">
        <f t="shared" si="10"/>
        <v>1810.5838813188204</v>
      </c>
      <c r="F229" s="62">
        <f>Normativy!$E$32</f>
        <v>38</v>
      </c>
      <c r="G229" s="44">
        <f t="shared" si="11"/>
        <v>7051.4111264878447</v>
      </c>
    </row>
    <row r="230" spans="1:7" x14ac:dyDescent="0.2">
      <c r="A230" s="61">
        <v>235</v>
      </c>
      <c r="B230" s="70">
        <f>IF(A230&lt;Normativy!$E$14,A230/0.61, IF(A230&lt;Normativy!$E$15,Normativy!$F$15,IF(A230&lt;Normativy!$E$16,Normativy!$F$16+Normativy!$G$16*A230+Normativy!$H$16*A230^2,IF(A230&lt;Normativy!$E$17,Normativy!$F$17+Normativy!$G$17*A230+Normativy!$H$17*A230^2,Normativy!$F$18))))</f>
        <v>66.098649999999992</v>
      </c>
      <c r="C230" s="60">
        <f>Normativy!$C$14</f>
        <v>28620</v>
      </c>
      <c r="D230" s="62">
        <f t="shared" si="9"/>
        <v>5195.8701123245337</v>
      </c>
      <c r="E230" s="60">
        <f t="shared" si="10"/>
        <v>1808.1627990889376</v>
      </c>
      <c r="F230" s="62">
        <f>Normativy!$E$32</f>
        <v>38</v>
      </c>
      <c r="G230" s="44">
        <f t="shared" si="11"/>
        <v>7042.0329114134711</v>
      </c>
    </row>
    <row r="231" spans="1:7" x14ac:dyDescent="0.2">
      <c r="A231" s="61">
        <v>236</v>
      </c>
      <c r="B231" s="70">
        <f>IF(A231&lt;Normativy!$E$14,A231/0.61, IF(A231&lt;Normativy!$E$15,Normativy!$F$15,IF(A231&lt;Normativy!$E$16,Normativy!$F$16+Normativy!$G$16*A231+Normativy!$H$16*A231^2,IF(A231&lt;Normativy!$E$17,Normativy!$F$17+Normativy!$G$17*A231+Normativy!$H$17*A231^2,Normativy!$F$18))))</f>
        <v>66.186623999999995</v>
      </c>
      <c r="C231" s="60">
        <f>Normativy!$C$14</f>
        <v>28620</v>
      </c>
      <c r="D231" s="62">
        <f t="shared" si="9"/>
        <v>5188.9638607341576</v>
      </c>
      <c r="E231" s="60">
        <f t="shared" si="10"/>
        <v>1805.7594235354868</v>
      </c>
      <c r="F231" s="62">
        <f>Normativy!$E$32</f>
        <v>38</v>
      </c>
      <c r="G231" s="44">
        <f t="shared" si="11"/>
        <v>7032.7232842696449</v>
      </c>
    </row>
    <row r="232" spans="1:7" x14ac:dyDescent="0.2">
      <c r="A232" s="61">
        <v>237</v>
      </c>
      <c r="B232" s="70">
        <f>IF(A232&lt;Normativy!$E$14,A232/0.61, IF(A232&lt;Normativy!$E$15,Normativy!$F$15,IF(A232&lt;Normativy!$E$16,Normativy!$F$16+Normativy!$G$16*A232+Normativy!$H$16*A232^2,IF(A232&lt;Normativy!$E$17,Normativy!$F$17+Normativy!$G$17*A232+Normativy!$H$17*A232^2,Normativy!$F$18))))</f>
        <v>66.274186</v>
      </c>
      <c r="C232" s="60">
        <f>Normativy!$C$14</f>
        <v>28620</v>
      </c>
      <c r="D232" s="62">
        <f t="shared" si="9"/>
        <v>5182.1081589745972</v>
      </c>
      <c r="E232" s="60">
        <f t="shared" si="10"/>
        <v>1803.3736393231598</v>
      </c>
      <c r="F232" s="62">
        <f>Normativy!$E$32</f>
        <v>38</v>
      </c>
      <c r="G232" s="44">
        <f t="shared" si="11"/>
        <v>7023.4817982977565</v>
      </c>
    </row>
    <row r="233" spans="1:7" x14ac:dyDescent="0.2">
      <c r="A233" s="61">
        <v>238</v>
      </c>
      <c r="B233" s="70">
        <f>IF(A233&lt;Normativy!$E$14,A233/0.61, IF(A233&lt;Normativy!$E$15,Normativy!$F$15,IF(A233&lt;Normativy!$E$16,Normativy!$F$16+Normativy!$G$16*A233+Normativy!$H$16*A233^2,IF(A233&lt;Normativy!$E$17,Normativy!$F$17+Normativy!$G$17*A233+Normativy!$H$17*A233^2,Normativy!$F$18))))</f>
        <v>66.361335999999994</v>
      </c>
      <c r="C233" s="60">
        <f>Normativy!$C$14</f>
        <v>28620</v>
      </c>
      <c r="D233" s="62">
        <f t="shared" si="9"/>
        <v>5175.3026792588989</v>
      </c>
      <c r="E233" s="60">
        <f t="shared" si="10"/>
        <v>1801.0053323820966</v>
      </c>
      <c r="F233" s="62">
        <f>Normativy!$E$32</f>
        <v>38</v>
      </c>
      <c r="G233" s="44">
        <f t="shared" si="11"/>
        <v>7014.3080116409956</v>
      </c>
    </row>
    <row r="234" spans="1:7" x14ac:dyDescent="0.2">
      <c r="A234" s="61">
        <v>239</v>
      </c>
      <c r="B234" s="70">
        <f>IF(A234&lt;Normativy!$E$14,A234/0.61, IF(A234&lt;Normativy!$E$15,Normativy!$F$15,IF(A234&lt;Normativy!$E$16,Normativy!$F$16+Normativy!$G$16*A234+Normativy!$H$16*A234^2,IF(A234&lt;Normativy!$E$17,Normativy!$F$17+Normativy!$G$17*A234+Normativy!$H$17*A234^2,Normativy!$F$18))))</f>
        <v>66.448074000000005</v>
      </c>
      <c r="C234" s="60">
        <f>Normativy!$C$14</f>
        <v>28620</v>
      </c>
      <c r="D234" s="62">
        <f t="shared" si="9"/>
        <v>5168.5470973921674</v>
      </c>
      <c r="E234" s="60">
        <f t="shared" si="10"/>
        <v>1798.6543898924742</v>
      </c>
      <c r="F234" s="62">
        <f>Normativy!$E$32</f>
        <v>38</v>
      </c>
      <c r="G234" s="44">
        <f t="shared" si="11"/>
        <v>7005.2014872846412</v>
      </c>
    </row>
    <row r="235" spans="1:7" x14ac:dyDescent="0.2">
      <c r="A235" s="61">
        <v>240</v>
      </c>
      <c r="B235" s="70">
        <f>IF(A235&lt;Normativy!$E$14,A235/0.61, IF(A235&lt;Normativy!$E$15,Normativy!$F$15,IF(A235&lt;Normativy!$E$16,Normativy!$F$16+Normativy!$G$16*A235+Normativy!$H$16*A235^2,IF(A235&lt;Normativy!$E$17,Normativy!$F$17+Normativy!$G$17*A235+Normativy!$H$17*A235^2,Normativy!$F$18))))</f>
        <v>66.534400000000005</v>
      </c>
      <c r="C235" s="60">
        <f>Normativy!$C$14</f>
        <v>28620</v>
      </c>
      <c r="D235" s="62">
        <f t="shared" si="9"/>
        <v>5161.841092727972</v>
      </c>
      <c r="E235" s="60">
        <f t="shared" si="10"/>
        <v>1796.3207002693341</v>
      </c>
      <c r="F235" s="62">
        <f>Normativy!$E$32</f>
        <v>38</v>
      </c>
      <c r="G235" s="44">
        <f t="shared" si="11"/>
        <v>6996.1617929973063</v>
      </c>
    </row>
    <row r="236" spans="1:7" x14ac:dyDescent="0.2">
      <c r="A236" s="61">
        <v>241</v>
      </c>
      <c r="B236" s="70">
        <f>IF(A236&lt;Normativy!$E$14,A236/0.61, IF(A236&lt;Normativy!$E$15,Normativy!$F$15,IF(A236&lt;Normativy!$E$16,Normativy!$F$16+Normativy!$G$16*A236+Normativy!$H$16*A236^2,IF(A236&lt;Normativy!$E$17,Normativy!$F$17+Normativy!$G$17*A236+Normativy!$H$17*A236^2,Normativy!$F$18))))</f>
        <v>66.620314000000008</v>
      </c>
      <c r="C236" s="60">
        <f>Normativy!$C$14</f>
        <v>28620</v>
      </c>
      <c r="D236" s="62">
        <f t="shared" si="9"/>
        <v>5155.1843481254073</v>
      </c>
      <c r="E236" s="60">
        <f t="shared" si="10"/>
        <v>1794.0041531476415</v>
      </c>
      <c r="F236" s="62">
        <f>Normativy!$E$32</f>
        <v>38</v>
      </c>
      <c r="G236" s="44">
        <f t="shared" si="11"/>
        <v>6987.188501273049</v>
      </c>
    </row>
    <row r="237" spans="1:7" x14ac:dyDescent="0.2">
      <c r="A237" s="61">
        <v>242</v>
      </c>
      <c r="B237" s="70">
        <f>IF(A237&lt;Normativy!$E$14,A237/0.61, IF(A237&lt;Normativy!$E$15,Normativy!$F$15,IF(A237&lt;Normativy!$E$16,Normativy!$F$16+Normativy!$G$16*A237+Normativy!$H$16*A237^2,IF(A237&lt;Normativy!$E$17,Normativy!$F$17+Normativy!$G$17*A237+Normativy!$H$17*A237^2,Normativy!$F$18))))</f>
        <v>66.705815999999999</v>
      </c>
      <c r="C237" s="60">
        <f>Normativy!$C$14</f>
        <v>28620</v>
      </c>
      <c r="D237" s="62">
        <f t="shared" si="9"/>
        <v>5148.576549906833</v>
      </c>
      <c r="E237" s="60">
        <f t="shared" si="10"/>
        <v>1791.7046393675778</v>
      </c>
      <c r="F237" s="62">
        <f>Normativy!$E$32</f>
        <v>38</v>
      </c>
      <c r="G237" s="44">
        <f t="shared" si="11"/>
        <v>6978.2811892744103</v>
      </c>
    </row>
    <row r="238" spans="1:7" x14ac:dyDescent="0.2">
      <c r="A238" s="61">
        <v>243</v>
      </c>
      <c r="B238" s="70">
        <f>IF(A238&lt;Normativy!$E$14,A238/0.61, IF(A238&lt;Normativy!$E$15,Normativy!$F$15,IF(A238&lt;Normativy!$E$16,Normativy!$F$16+Normativy!$G$16*A238+Normativy!$H$16*A238^2,IF(A238&lt;Normativy!$E$17,Normativy!$F$17+Normativy!$G$17*A238+Normativy!$H$17*A238^2,Normativy!$F$18))))</f>
        <v>66.790905999999993</v>
      </c>
      <c r="C238" s="60">
        <f>Normativy!$C$14</f>
        <v>28620</v>
      </c>
      <c r="D238" s="62">
        <f t="shared" si="9"/>
        <v>5142.0173878162404</v>
      </c>
      <c r="E238" s="60">
        <f t="shared" si="10"/>
        <v>1789.4220509600516</v>
      </c>
      <c r="F238" s="62">
        <f>Normativy!$E$32</f>
        <v>38</v>
      </c>
      <c r="G238" s="44">
        <f t="shared" si="11"/>
        <v>6969.4394387762923</v>
      </c>
    </row>
    <row r="239" spans="1:7" x14ac:dyDescent="0.2">
      <c r="A239" s="61">
        <v>244</v>
      </c>
      <c r="B239" s="70">
        <f>IF(A239&lt;Normativy!$E$14,A239/0.61, IF(A239&lt;Normativy!$E$15,Normativy!$F$15,IF(A239&lt;Normativy!$E$16,Normativy!$F$16+Normativy!$G$16*A239+Normativy!$H$16*A239^2,IF(A239&lt;Normativy!$E$17,Normativy!$F$17+Normativy!$G$17*A239+Normativy!$H$17*A239^2,Normativy!$F$18))))</f>
        <v>66.875584000000003</v>
      </c>
      <c r="C239" s="60">
        <f>Normativy!$C$14</f>
        <v>28620</v>
      </c>
      <c r="D239" s="62">
        <f t="shared" si="9"/>
        <v>5135.5065549782712</v>
      </c>
      <c r="E239" s="60">
        <f t="shared" si="10"/>
        <v>1787.1562811324382</v>
      </c>
      <c r="F239" s="62">
        <f>Normativy!$E$32</f>
        <v>38</v>
      </c>
      <c r="G239" s="44">
        <f t="shared" si="11"/>
        <v>6960.6628361107096</v>
      </c>
    </row>
    <row r="240" spans="1:7" x14ac:dyDescent="0.2">
      <c r="A240" s="61">
        <v>245</v>
      </c>
      <c r="B240" s="70">
        <f>IF(A240&lt;Normativy!$E$14,A240/0.61, IF(A240&lt;Normativy!$E$15,Normativy!$F$15,IF(A240&lt;Normativy!$E$16,Normativy!$F$16+Normativy!$G$16*A240+Normativy!$H$16*A240^2,IF(A240&lt;Normativy!$E$17,Normativy!$F$17+Normativy!$G$17*A240+Normativy!$H$17*A240^2,Normativy!$F$18))))</f>
        <v>66.959850000000003</v>
      </c>
      <c r="C240" s="60">
        <f>Normativy!$C$14</f>
        <v>28620</v>
      </c>
      <c r="D240" s="62">
        <f t="shared" si="9"/>
        <v>5129.0437478578579</v>
      </c>
      <c r="E240" s="60">
        <f t="shared" si="10"/>
        <v>1784.9072242545344</v>
      </c>
      <c r="F240" s="62">
        <f>Normativy!$E$32</f>
        <v>38</v>
      </c>
      <c r="G240" s="44">
        <f t="shared" si="11"/>
        <v>6951.9509721123923</v>
      </c>
    </row>
    <row r="241" spans="1:7" x14ac:dyDescent="0.2">
      <c r="A241" s="61">
        <v>246</v>
      </c>
      <c r="B241" s="70">
        <f>IF(A241&lt;Normativy!$E$14,A241/0.61, IF(A241&lt;Normativy!$E$15,Normativy!$F$15,IF(A241&lt;Normativy!$E$16,Normativy!$F$16+Normativy!$G$16*A241+Normativy!$H$16*A241^2,IF(A241&lt;Normativy!$E$17,Normativy!$F$17+Normativy!$G$17*A241+Normativy!$H$17*A241^2,Normativy!$F$18))))</f>
        <v>67.043703999999991</v>
      </c>
      <c r="C241" s="60">
        <f>Normativy!$C$14</f>
        <v>28620</v>
      </c>
      <c r="D241" s="62">
        <f t="shared" si="9"/>
        <v>5122.6286662204711</v>
      </c>
      <c r="E241" s="60">
        <f t="shared" si="10"/>
        <v>1782.6747758447239</v>
      </c>
      <c r="F241" s="62">
        <f>Normativy!$E$32</f>
        <v>38</v>
      </c>
      <c r="G241" s="44">
        <f t="shared" si="11"/>
        <v>6943.3034420651948</v>
      </c>
    </row>
    <row r="242" spans="1:7" x14ac:dyDescent="0.2">
      <c r="A242" s="61">
        <v>247</v>
      </c>
      <c r="B242" s="70">
        <f>IF(A242&lt;Normativy!$E$14,A242/0.61, IF(A242&lt;Normativy!$E$15,Normativy!$F$15,IF(A242&lt;Normativy!$E$16,Normativy!$F$16+Normativy!$G$16*A242+Normativy!$H$16*A242^2,IF(A242&lt;Normativy!$E$17,Normativy!$F$17+Normativy!$G$17*A242+Normativy!$H$17*A242^2,Normativy!$F$18))))</f>
        <v>67.127145999999996</v>
      </c>
      <c r="C242" s="60">
        <f>Normativy!$C$14</f>
        <v>28620</v>
      </c>
      <c r="D242" s="62">
        <f t="shared" si="9"/>
        <v>5116.2610130929743</v>
      </c>
      <c r="E242" s="60">
        <f t="shared" si="10"/>
        <v>1780.458832556355</v>
      </c>
      <c r="F242" s="62">
        <f>Normativy!$E$32</f>
        <v>38</v>
      </c>
      <c r="G242" s="44">
        <f t="shared" si="11"/>
        <v>6934.7198456493297</v>
      </c>
    </row>
    <row r="243" spans="1:7" x14ac:dyDescent="0.2">
      <c r="A243" s="61">
        <v>248</v>
      </c>
      <c r="B243" s="70">
        <f>IF(A243&lt;Normativy!$E$14,A243/0.61, IF(A243&lt;Normativy!$E$15,Normativy!$F$15,IF(A243&lt;Normativy!$E$16,Normativy!$F$16+Normativy!$G$16*A243+Normativy!$H$16*A243^2,IF(A243&lt;Normativy!$E$17,Normativy!$F$17+Normativy!$G$17*A243+Normativy!$H$17*A243^2,Normativy!$F$18))))</f>
        <v>67.21017599999999</v>
      </c>
      <c r="C243" s="60">
        <f>Normativy!$C$14</f>
        <v>28620</v>
      </c>
      <c r="D243" s="62">
        <f t="shared" si="9"/>
        <v>5109.940494725085</v>
      </c>
      <c r="E243" s="60">
        <f t="shared" si="10"/>
        <v>1778.2592921643295</v>
      </c>
      <c r="F243" s="62">
        <f>Normativy!$E$32</f>
        <v>38</v>
      </c>
      <c r="G243" s="44">
        <f t="shared" si="11"/>
        <v>6926.1997868894141</v>
      </c>
    </row>
    <row r="244" spans="1:7" x14ac:dyDescent="0.2">
      <c r="A244" s="61">
        <v>249</v>
      </c>
      <c r="B244" s="70">
        <f>IF(A244&lt;Normativy!$E$14,A244/0.61, IF(A244&lt;Normativy!$E$15,Normativy!$F$15,IF(A244&lt;Normativy!$E$16,Normativy!$F$16+Normativy!$G$16*A244+Normativy!$H$16*A244^2,IF(A244&lt;Normativy!$E$17,Normativy!$F$17+Normativy!$G$17*A244+Normativy!$H$17*A244^2,Normativy!$F$18))))</f>
        <v>67.292794000000001</v>
      </c>
      <c r="C244" s="60">
        <f>Normativy!$C$14</f>
        <v>28620</v>
      </c>
      <c r="D244" s="62">
        <f t="shared" si="9"/>
        <v>5103.6668205513952</v>
      </c>
      <c r="E244" s="60">
        <f t="shared" si="10"/>
        <v>1776.0760535518855</v>
      </c>
      <c r="F244" s="62">
        <f>Normativy!$E$32</f>
        <v>38</v>
      </c>
      <c r="G244" s="44">
        <f t="shared" si="11"/>
        <v>6917.7428741032809</v>
      </c>
    </row>
    <row r="245" spans="1:7" x14ac:dyDescent="0.2">
      <c r="A245" s="61">
        <v>250</v>
      </c>
      <c r="B245" s="70">
        <f>IF(A245&lt;Normativy!$E$14,A245/0.61, IF(A245&lt;Normativy!$E$15,Normativy!$F$15,IF(A245&lt;Normativy!$E$16,Normativy!$F$16+Normativy!$G$16*A245+Normativy!$H$16*A245^2,IF(A245&lt;Normativy!$E$17,Normativy!$F$17+Normativy!$G$17*A245+Normativy!$H$17*A245^2,Normativy!$F$18))))</f>
        <v>67.375</v>
      </c>
      <c r="C245" s="60">
        <f>Normativy!$C$14</f>
        <v>28620</v>
      </c>
      <c r="D245" s="62">
        <f t="shared" si="9"/>
        <v>5097.4397031539884</v>
      </c>
      <c r="E245" s="60">
        <f t="shared" si="10"/>
        <v>1773.9090166975877</v>
      </c>
      <c r="F245" s="62">
        <f>Normativy!$E$32</f>
        <v>38</v>
      </c>
      <c r="G245" s="44">
        <f t="shared" si="11"/>
        <v>6909.3487198515759</v>
      </c>
    </row>
    <row r="246" spans="1:7" x14ac:dyDescent="0.2">
      <c r="A246" s="61">
        <v>251</v>
      </c>
      <c r="B246" s="70">
        <f>IF(A246&lt;Normativy!$E$14,A246/0.61, IF(A246&lt;Normativy!$E$15,Normativy!$F$15,IF(A246&lt;Normativy!$E$16,Normativy!$F$16+Normativy!$G$16*A246+Normativy!$H$16*A246^2,IF(A246&lt;Normativy!$E$17,Normativy!$F$17+Normativy!$G$17*A246+Normativy!$H$17*A246^2,Normativy!$F$18))))</f>
        <v>67.456794000000002</v>
      </c>
      <c r="C246" s="60">
        <f>Normativy!$C$14</f>
        <v>28620</v>
      </c>
      <c r="D246" s="62">
        <f t="shared" si="9"/>
        <v>5091.2588582256076</v>
      </c>
      <c r="E246" s="60">
        <f t="shared" si="10"/>
        <v>1771.7580826625112</v>
      </c>
      <c r="F246" s="62">
        <f>Normativy!$E$32</f>
        <v>38</v>
      </c>
      <c r="G246" s="44">
        <f t="shared" si="11"/>
        <v>6901.0169408881193</v>
      </c>
    </row>
    <row r="247" spans="1:7" x14ac:dyDescent="0.2">
      <c r="A247" s="61">
        <v>252</v>
      </c>
      <c r="B247" s="70">
        <f>IF(A247&lt;Normativy!$E$14,A247/0.61, IF(A247&lt;Normativy!$E$15,Normativy!$F$15,IF(A247&lt;Normativy!$E$16,Normativy!$F$16+Normativy!$G$16*A247+Normativy!$H$16*A247^2,IF(A247&lt;Normativy!$E$17,Normativy!$F$17+Normativy!$G$17*A247+Normativy!$H$17*A247^2,Normativy!$F$18))))</f>
        <v>67.538176000000007</v>
      </c>
      <c r="C247" s="60">
        <f>Normativy!$C$14</f>
        <v>28620</v>
      </c>
      <c r="D247" s="62">
        <f t="shared" si="9"/>
        <v>5085.1240045333761</v>
      </c>
      <c r="E247" s="60">
        <f t="shared" si="10"/>
        <v>1769.6231535776149</v>
      </c>
      <c r="F247" s="62">
        <f>Normativy!$E$32</f>
        <v>38</v>
      </c>
      <c r="G247" s="44">
        <f t="shared" si="11"/>
        <v>6892.7471581109912</v>
      </c>
    </row>
    <row r="248" spans="1:7" x14ac:dyDescent="0.2">
      <c r="A248" s="61">
        <v>253</v>
      </c>
      <c r="B248" s="70">
        <f>IF(A248&lt;Normativy!$E$14,A248/0.61, IF(A248&lt;Normativy!$E$15,Normativy!$F$15,IF(A248&lt;Normativy!$E$16,Normativy!$F$16+Normativy!$G$16*A248+Normativy!$H$16*A248^2,IF(A248&lt;Normativy!$E$17,Normativy!$F$17+Normativy!$G$17*A248+Normativy!$H$17*A248^2,Normativy!$F$18))))</f>
        <v>67.619146000000001</v>
      </c>
      <c r="C248" s="60">
        <f>Normativy!$C$14</f>
        <v>28620</v>
      </c>
      <c r="D248" s="62">
        <f t="shared" si="9"/>
        <v>5079.0348638830783</v>
      </c>
      <c r="E248" s="60">
        <f t="shared" si="10"/>
        <v>1767.5041326313112</v>
      </c>
      <c r="F248" s="62">
        <f>Normativy!$E$32</f>
        <v>38</v>
      </c>
      <c r="G248" s="44">
        <f t="shared" si="11"/>
        <v>6884.5389965143895</v>
      </c>
    </row>
    <row r="249" spans="1:7" x14ac:dyDescent="0.2">
      <c r="A249" s="61">
        <v>254</v>
      </c>
      <c r="B249" s="70">
        <f>IF(A249&lt;Normativy!$E$14,A249/0.61, IF(A249&lt;Normativy!$E$15,Normativy!$F$15,IF(A249&lt;Normativy!$E$16,Normativy!$F$16+Normativy!$G$16*A249+Normativy!$H$16*A249^2,IF(A249&lt;Normativy!$E$17,Normativy!$F$17+Normativy!$G$17*A249+Normativy!$H$17*A249^2,Normativy!$F$18))))</f>
        <v>67.699704000000011</v>
      </c>
      <c r="C249" s="60">
        <f>Normativy!$C$14</f>
        <v>28620</v>
      </c>
      <c r="D249" s="62">
        <f t="shared" si="9"/>
        <v>5072.9911610839526</v>
      </c>
      <c r="E249" s="60">
        <f t="shared" si="10"/>
        <v>1765.4009240572154</v>
      </c>
      <c r="F249" s="62">
        <f>Normativy!$E$32</f>
        <v>38</v>
      </c>
      <c r="G249" s="44">
        <f t="shared" si="11"/>
        <v>6876.3920851411676</v>
      </c>
    </row>
    <row r="250" spans="1:7" x14ac:dyDescent="0.2">
      <c r="A250" s="61">
        <v>255</v>
      </c>
      <c r="B250" s="70">
        <f>IF(A250&lt;Normativy!$E$14,A250/0.61, IF(A250&lt;Normativy!$E$15,Normativy!$F$15,IF(A250&lt;Normativy!$E$16,Normativy!$F$16+Normativy!$G$16*A250+Normativy!$H$16*A250^2,IF(A250&lt;Normativy!$E$17,Normativy!$F$17+Normativy!$G$17*A250+Normativy!$H$17*A250^2,Normativy!$F$18))))</f>
        <v>67.779849999999996</v>
      </c>
      <c r="C250" s="60">
        <f>Normativy!$C$14</f>
        <v>28620</v>
      </c>
      <c r="D250" s="62">
        <f t="shared" si="9"/>
        <v>5066.9926239140395</v>
      </c>
      <c r="E250" s="60">
        <f t="shared" si="10"/>
        <v>1763.3134331220856</v>
      </c>
      <c r="F250" s="62">
        <f>Normativy!$E$32</f>
        <v>38</v>
      </c>
      <c r="G250" s="44">
        <f t="shared" si="11"/>
        <v>6868.3060570361249</v>
      </c>
    </row>
    <row r="251" spans="1:7" x14ac:dyDescent="0.2">
      <c r="A251" s="61">
        <v>256</v>
      </c>
      <c r="B251" s="70">
        <f>IF(A251&lt;Normativy!$E$14,A251/0.61, IF(A251&lt;Normativy!$E$15,Normativy!$F$15,IF(A251&lt;Normativy!$E$16,Normativy!$F$16+Normativy!$G$16*A251+Normativy!$H$16*A251^2,IF(A251&lt;Normativy!$E$17,Normativy!$F$17+Normativy!$G$17*A251+Normativy!$H$17*A251^2,Normativy!$F$18))))</f>
        <v>67.859583999999998</v>
      </c>
      <c r="C251" s="60">
        <f>Normativy!$C$14</f>
        <v>28620</v>
      </c>
      <c r="D251" s="62">
        <f t="shared" si="9"/>
        <v>5061.0389830860149</v>
      </c>
      <c r="E251" s="60">
        <f t="shared" si="10"/>
        <v>1761.241566113933</v>
      </c>
      <c r="F251" s="62">
        <f>Normativy!$E$32</f>
        <v>38</v>
      </c>
      <c r="G251" s="44">
        <f t="shared" si="11"/>
        <v>6860.2805491999479</v>
      </c>
    </row>
    <row r="252" spans="1:7" x14ac:dyDescent="0.2">
      <c r="A252" s="61">
        <v>257</v>
      </c>
      <c r="B252" s="70">
        <f>IF(A252&lt;Normativy!$E$14,A252/0.61, IF(A252&lt;Normativy!$E$15,Normativy!$F$15,IF(A252&lt;Normativy!$E$16,Normativy!$F$16+Normativy!$G$16*A252+Normativy!$H$16*A252^2,IF(A252&lt;Normativy!$E$17,Normativy!$F$17+Normativy!$G$17*A252+Normativy!$H$17*A252^2,Normativy!$F$18))))</f>
        <v>67.938906000000003</v>
      </c>
      <c r="C252" s="60">
        <f>Normativy!$C$14</f>
        <v>28620</v>
      </c>
      <c r="D252" s="62">
        <f t="shared" si="9"/>
        <v>5055.1299722135645</v>
      </c>
      <c r="E252" s="60">
        <f t="shared" si="10"/>
        <v>1759.1852303303203</v>
      </c>
      <c r="F252" s="62">
        <f>Normativy!$E$32</f>
        <v>38</v>
      </c>
      <c r="G252" s="44">
        <f t="shared" si="11"/>
        <v>6852.3152025438849</v>
      </c>
    </row>
    <row r="253" spans="1:7" x14ac:dyDescent="0.2">
      <c r="A253" s="61">
        <v>258</v>
      </c>
      <c r="B253" s="70">
        <f>IF(A253&lt;Normativy!$E$14,A253/0.61, IF(A253&lt;Normativy!$E$15,Normativy!$F$15,IF(A253&lt;Normativy!$E$16,Normativy!$F$16+Normativy!$G$16*A253+Normativy!$H$16*A253^2,IF(A253&lt;Normativy!$E$17,Normativy!$F$17+Normativy!$G$17*A253+Normativy!$H$17*A253^2,Normativy!$F$18))))</f>
        <v>68.017815999999996</v>
      </c>
      <c r="C253" s="60">
        <f>Normativy!$C$14</f>
        <v>28620</v>
      </c>
      <c r="D253" s="62">
        <f t="shared" si="9"/>
        <v>5049.2653277782401</v>
      </c>
      <c r="E253" s="60">
        <f t="shared" si="10"/>
        <v>1757.1443340668275</v>
      </c>
      <c r="F253" s="62">
        <f>Normativy!$E$32</f>
        <v>38</v>
      </c>
      <c r="G253" s="44">
        <f t="shared" si="11"/>
        <v>6844.4096618450676</v>
      </c>
    </row>
    <row r="254" spans="1:7" x14ac:dyDescent="0.2">
      <c r="A254" s="61">
        <v>259</v>
      </c>
      <c r="B254" s="70">
        <f>IF(A254&lt;Normativy!$E$14,A254/0.61, IF(A254&lt;Normativy!$E$15,Normativy!$F$15,IF(A254&lt;Normativy!$E$16,Normativy!$F$16+Normativy!$G$16*A254+Normativy!$H$16*A254^2,IF(A254&lt;Normativy!$E$17,Normativy!$F$17+Normativy!$G$17*A254+Normativy!$H$17*A254^2,Normativy!$F$18))))</f>
        <v>68.096313999999992</v>
      </c>
      <c r="C254" s="60">
        <f>Normativy!$C$14</f>
        <v>28620</v>
      </c>
      <c r="D254" s="62">
        <f t="shared" si="9"/>
        <v>5043.4447890968077</v>
      </c>
      <c r="E254" s="60">
        <f t="shared" si="10"/>
        <v>1755.1187866056889</v>
      </c>
      <c r="F254" s="62">
        <f>Normativy!$E$32</f>
        <v>38</v>
      </c>
      <c r="G254" s="44">
        <f t="shared" si="11"/>
        <v>6836.5635757024966</v>
      </c>
    </row>
    <row r="255" spans="1:7" x14ac:dyDescent="0.2">
      <c r="A255" s="61">
        <v>260</v>
      </c>
      <c r="B255" s="70">
        <f>IF(A255&lt;Normativy!$E$14,A255/0.61, IF(A255&lt;Normativy!$E$15,Normativy!$F$15,IF(A255&lt;Normativy!$E$16,Normativy!$F$16+Normativy!$G$16*A255+Normativy!$H$16*A255^2,IF(A255&lt;Normativy!$E$17,Normativy!$F$17+Normativy!$G$17*A255+Normativy!$H$17*A255^2,Normativy!$F$18))))</f>
        <v>68.174399999999991</v>
      </c>
      <c r="C255" s="60">
        <f>Normativy!$C$14</f>
        <v>28620</v>
      </c>
      <c r="D255" s="62">
        <f t="shared" si="9"/>
        <v>5037.6680982890948</v>
      </c>
      <c r="E255" s="60">
        <f t="shared" si="10"/>
        <v>1753.108498204605</v>
      </c>
      <c r="F255" s="62">
        <f>Normativy!$E$32</f>
        <v>38</v>
      </c>
      <c r="G255" s="44">
        <f t="shared" si="11"/>
        <v>6828.7765964936998</v>
      </c>
    </row>
    <row r="256" spans="1:7" x14ac:dyDescent="0.2">
      <c r="A256" s="61">
        <v>261</v>
      </c>
      <c r="B256" s="70">
        <f>IF(A256&lt;Normativy!$E$14,A256/0.61, IF(A256&lt;Normativy!$E$15,Normativy!$F$15,IF(A256&lt;Normativy!$E$16,Normativy!$F$16+Normativy!$G$16*A256+Normativy!$H$16*A256^2,IF(A256&lt;Normativy!$E$17,Normativy!$F$17+Normativy!$G$17*A256+Normativy!$H$17*A256^2,Normativy!$F$18))))</f>
        <v>68.252073999999993</v>
      </c>
      <c r="C256" s="60">
        <f>Normativy!$C$14</f>
        <v>28620</v>
      </c>
      <c r="D256" s="62">
        <f t="shared" si="9"/>
        <v>5031.9350002462934</v>
      </c>
      <c r="E256" s="60">
        <f t="shared" si="10"/>
        <v>1751.1133800857099</v>
      </c>
      <c r="F256" s="62">
        <f>Normativy!$E$32</f>
        <v>38</v>
      </c>
      <c r="G256" s="44">
        <f t="shared" si="11"/>
        <v>6821.048380332003</v>
      </c>
    </row>
    <row r="257" spans="1:7" x14ac:dyDescent="0.2">
      <c r="A257" s="61">
        <v>262</v>
      </c>
      <c r="B257" s="70">
        <f>IF(A257&lt;Normativy!$E$14,A257/0.61, IF(A257&lt;Normativy!$E$15,Normativy!$F$15,IF(A257&lt;Normativy!$E$16,Normativy!$F$16+Normativy!$G$16*A257+Normativy!$H$16*A257^2,IF(A257&lt;Normativy!$E$17,Normativy!$F$17+Normativy!$G$17*A257+Normativy!$H$17*A257^2,Normativy!$F$18))))</f>
        <v>68.329335999999998</v>
      </c>
      <c r="C257" s="60">
        <f>Normativy!$C$14</f>
        <v>28620</v>
      </c>
      <c r="D257" s="62">
        <f t="shared" si="9"/>
        <v>5026.2452425997526</v>
      </c>
      <c r="E257" s="60">
        <f t="shared" si="10"/>
        <v>1749.1333444247139</v>
      </c>
      <c r="F257" s="62">
        <f>Normativy!$E$32</f>
        <v>38</v>
      </c>
      <c r="G257" s="44">
        <f t="shared" si="11"/>
        <v>6813.3785870244665</v>
      </c>
    </row>
    <row r="258" spans="1:7" x14ac:dyDescent="0.2">
      <c r="A258" s="61">
        <v>263</v>
      </c>
      <c r="B258" s="70">
        <f>IF(A258&lt;Normativy!$E$14,A258/0.61, IF(A258&lt;Normativy!$E$15,Normativy!$F$15,IF(A258&lt;Normativy!$E$16,Normativy!$F$16+Normativy!$G$16*A258+Normativy!$H$16*A258^2,IF(A258&lt;Normativy!$E$17,Normativy!$F$17+Normativy!$G$17*A258+Normativy!$H$17*A258^2,Normativy!$F$18))))</f>
        <v>68.406186000000005</v>
      </c>
      <c r="C258" s="60">
        <f>Normativy!$C$14</f>
        <v>28620</v>
      </c>
      <c r="D258" s="62">
        <f t="shared" si="9"/>
        <v>5020.5985756902155</v>
      </c>
      <c r="E258" s="60">
        <f t="shared" si="10"/>
        <v>1747.1683043401949</v>
      </c>
      <c r="F258" s="62">
        <f>Normativy!$E$32</f>
        <v>38</v>
      </c>
      <c r="G258" s="44">
        <f t="shared" si="11"/>
        <v>6805.7668800304109</v>
      </c>
    </row>
    <row r="259" spans="1:7" x14ac:dyDescent="0.2">
      <c r="A259" s="61">
        <v>264</v>
      </c>
      <c r="B259" s="70">
        <f>IF(A259&lt;Normativy!$E$14,A259/0.61, IF(A259&lt;Normativy!$E$15,Normativy!$F$15,IF(A259&lt;Normativy!$E$16,Normativy!$F$16+Normativy!$G$16*A259+Normativy!$H$16*A259^2,IF(A259&lt;Normativy!$E$17,Normativy!$F$17+Normativy!$G$17*A259+Normativy!$H$17*A259^2,Normativy!$F$18))))</f>
        <v>68.482624000000001</v>
      </c>
      <c r="C259" s="60">
        <f>Normativy!$C$14</f>
        <v>28620</v>
      </c>
      <c r="D259" s="62">
        <f t="shared" si="9"/>
        <v>5014.9947525375192</v>
      </c>
      <c r="E259" s="60">
        <f t="shared" si="10"/>
        <v>1745.2181738830566</v>
      </c>
      <c r="F259" s="62">
        <f>Normativy!$E$32</f>
        <v>38</v>
      </c>
      <c r="G259" s="44">
        <f t="shared" si="11"/>
        <v>6798.212926420576</v>
      </c>
    </row>
    <row r="260" spans="1:7" x14ac:dyDescent="0.2">
      <c r="A260" s="61">
        <v>265</v>
      </c>
      <c r="B260" s="70">
        <f>IF(A260&lt;Normativy!$E$14,A260/0.61, IF(A260&lt;Normativy!$E$15,Normativy!$F$15,IF(A260&lt;Normativy!$E$16,Normativy!$F$16+Normativy!$G$16*A260+Normativy!$H$16*A260^2,IF(A260&lt;Normativy!$E$17,Normativy!$F$17+Normativy!$G$17*A260+Normativy!$H$17*A260^2,Normativy!$F$18))))</f>
        <v>68.55865</v>
      </c>
      <c r="C260" s="60">
        <f>Normativy!$C$14</f>
        <v>28620</v>
      </c>
      <c r="D260" s="62">
        <f t="shared" si="9"/>
        <v>5009.4335288107332</v>
      </c>
      <c r="E260" s="60">
        <f t="shared" si="10"/>
        <v>1743.282868026135</v>
      </c>
      <c r="F260" s="62">
        <f>Normativy!$E$32</f>
        <v>38</v>
      </c>
      <c r="G260" s="44">
        <f t="shared" si="11"/>
        <v>6790.7163968368677</v>
      </c>
    </row>
    <row r="261" spans="1:7" x14ac:dyDescent="0.2">
      <c r="A261" s="61">
        <v>266</v>
      </c>
      <c r="B261" s="70">
        <f>IF(A261&lt;Normativy!$E$14,A261/0.61, IF(A261&lt;Normativy!$E$15,Normativy!$F$15,IF(A261&lt;Normativy!$E$16,Normativy!$F$16+Normativy!$G$16*A261+Normativy!$H$16*A261^2,IF(A261&lt;Normativy!$E$17,Normativy!$F$17+Normativy!$G$17*A261+Normativy!$H$17*A261^2,Normativy!$F$18))))</f>
        <v>68.634264000000002</v>
      </c>
      <c r="C261" s="60">
        <f>Normativy!$C$14</f>
        <v>28620</v>
      </c>
      <c r="D261" s="62">
        <f t="shared" si="9"/>
        <v>5003.9146627987448</v>
      </c>
      <c r="E261" s="60">
        <f t="shared" si="10"/>
        <v>1741.3623026539631</v>
      </c>
      <c r="F261" s="62">
        <f>Normativy!$E$32</f>
        <v>38</v>
      </c>
      <c r="G261" s="44">
        <f t="shared" si="11"/>
        <v>6783.2769654527074</v>
      </c>
    </row>
    <row r="262" spans="1:7" x14ac:dyDescent="0.2">
      <c r="A262" s="61">
        <v>267</v>
      </c>
      <c r="B262" s="70">
        <f>IF(A262&lt;Normativy!$E$14,A262/0.61, IF(A262&lt;Normativy!$E$15,Normativy!$F$15,IF(A262&lt;Normativy!$E$16,Normativy!$F$16+Normativy!$G$16*A262+Normativy!$H$16*A262^2,IF(A262&lt;Normativy!$E$17,Normativy!$F$17+Normativy!$G$17*A262+Normativy!$H$17*A262^2,Normativy!$F$18))))</f>
        <v>68.709465999999992</v>
      </c>
      <c r="C262" s="60">
        <f>Normativy!$C$14</f>
        <v>28620</v>
      </c>
      <c r="D262" s="62">
        <f t="shared" ref="D262:D325" si="12">C262/B262*12</f>
        <v>4998.437915381267</v>
      </c>
      <c r="E262" s="60">
        <f t="shared" si="10"/>
        <v>1739.4563945526809</v>
      </c>
      <c r="F262" s="62">
        <f>Normativy!$E$32</f>
        <v>38</v>
      </c>
      <c r="G262" s="44">
        <f t="shared" si="11"/>
        <v>6775.8943099339476</v>
      </c>
    </row>
    <row r="263" spans="1:7" x14ac:dyDescent="0.2">
      <c r="A263" s="61">
        <v>268</v>
      </c>
      <c r="B263" s="70">
        <f>IF(A263&lt;Normativy!$E$14,A263/0.61, IF(A263&lt;Normativy!$E$15,Normativy!$F$15,IF(A263&lt;Normativy!$E$16,Normativy!$F$16+Normativy!$G$16*A263+Normativy!$H$16*A263^2,IF(A263&lt;Normativy!$E$17,Normativy!$F$17+Normativy!$G$17*A263+Normativy!$H$17*A263^2,Normativy!$F$18))))</f>
        <v>68.297961600000008</v>
      </c>
      <c r="C263" s="60">
        <f>Normativy!$C$14</f>
        <v>28620</v>
      </c>
      <c r="D263" s="62">
        <f t="shared" si="12"/>
        <v>5028.5541757662058</v>
      </c>
      <c r="E263" s="60">
        <f t="shared" ref="E263:E326" si="13">D263*0.348</f>
        <v>1749.9368531666396</v>
      </c>
      <c r="F263" s="62">
        <f>Normativy!$E$32</f>
        <v>38</v>
      </c>
      <c r="G263" s="44">
        <f t="shared" ref="G263:G326" si="14">D263+E263+F263</f>
        <v>6816.4910289328454</v>
      </c>
    </row>
    <row r="264" spans="1:7" x14ac:dyDescent="0.2">
      <c r="A264" s="61">
        <v>269</v>
      </c>
      <c r="B264" s="70">
        <f>IF(A264&lt;Normativy!$E$14,A264/0.61, IF(A264&lt;Normativy!$E$15,Normativy!$F$15,IF(A264&lt;Normativy!$E$16,Normativy!$F$16+Normativy!$G$16*A264+Normativy!$H$16*A264^2,IF(A264&lt;Normativy!$E$17,Normativy!$F$17+Normativy!$G$17*A264+Normativy!$H$17*A264^2,Normativy!$F$18))))</f>
        <v>68.323417399999997</v>
      </c>
      <c r="C264" s="60">
        <f>Normativy!$C$14</f>
        <v>28620</v>
      </c>
      <c r="D264" s="62">
        <f t="shared" si="12"/>
        <v>5026.6806472710186</v>
      </c>
      <c r="E264" s="60">
        <f t="shared" si="13"/>
        <v>1749.2848652503144</v>
      </c>
      <c r="F264" s="62">
        <f>Normativy!$E$32</f>
        <v>38</v>
      </c>
      <c r="G264" s="44">
        <f t="shared" si="14"/>
        <v>6813.965512521333</v>
      </c>
    </row>
    <row r="265" spans="1:7" x14ac:dyDescent="0.2">
      <c r="A265" s="61">
        <v>270</v>
      </c>
      <c r="B265" s="70">
        <f>IF(A265&lt;Normativy!$E$14,A265/0.61, IF(A265&lt;Normativy!$E$15,Normativy!$F$15,IF(A265&lt;Normativy!$E$16,Normativy!$F$16+Normativy!$G$16*A265+Normativy!$H$16*A265^2,IF(A265&lt;Normativy!$E$17,Normativy!$F$17+Normativy!$G$17*A265+Normativy!$H$17*A265^2,Normativy!$F$18))))</f>
        <v>68.348860000000002</v>
      </c>
      <c r="C265" s="60">
        <f>Normativy!$C$14</f>
        <v>28620</v>
      </c>
      <c r="D265" s="62">
        <f t="shared" si="12"/>
        <v>5024.8094847521961</v>
      </c>
      <c r="E265" s="60">
        <f t="shared" si="13"/>
        <v>1748.6337006937642</v>
      </c>
      <c r="F265" s="62">
        <f>Normativy!$E$32</f>
        <v>38</v>
      </c>
      <c r="G265" s="44">
        <f t="shared" si="14"/>
        <v>6811.4431854459599</v>
      </c>
    </row>
    <row r="266" spans="1:7" x14ac:dyDescent="0.2">
      <c r="A266" s="61">
        <v>271</v>
      </c>
      <c r="B266" s="70">
        <f>IF(A266&lt;Normativy!$E$14,A266/0.61, IF(A266&lt;Normativy!$E$15,Normativy!$F$15,IF(A266&lt;Normativy!$E$16,Normativy!$F$16+Normativy!$G$16*A266+Normativy!$H$16*A266^2,IF(A266&lt;Normativy!$E$17,Normativy!$F$17+Normativy!$G$17*A266+Normativy!$H$17*A266^2,Normativy!$F$18))))</f>
        <v>68.374289399999995</v>
      </c>
      <c r="C266" s="60">
        <f>Normativy!$C$14</f>
        <v>28620</v>
      </c>
      <c r="D266" s="62">
        <f t="shared" si="12"/>
        <v>5022.9406844848327</v>
      </c>
      <c r="E266" s="60">
        <f t="shared" si="13"/>
        <v>1747.9833582007216</v>
      </c>
      <c r="F266" s="62">
        <f>Normativy!$E$32</f>
        <v>38</v>
      </c>
      <c r="G266" s="44">
        <f t="shared" si="14"/>
        <v>6808.924042685554</v>
      </c>
    </row>
    <row r="267" spans="1:7" x14ac:dyDescent="0.2">
      <c r="A267" s="61">
        <v>272</v>
      </c>
      <c r="B267" s="70">
        <f>IF(A267&lt;Normativy!$E$14,A267/0.61, IF(A267&lt;Normativy!$E$15,Normativy!$F$15,IF(A267&lt;Normativy!$E$16,Normativy!$F$16+Normativy!$G$16*A267+Normativy!$H$16*A267^2,IF(A267&lt;Normativy!$E$17,Normativy!$F$17+Normativy!$G$17*A267+Normativy!$H$17*A267^2,Normativy!$F$18))))</f>
        <v>68.399705600000004</v>
      </c>
      <c r="C267" s="60">
        <f>Normativy!$C$14</f>
        <v>28620</v>
      </c>
      <c r="D267" s="62">
        <f t="shared" si="12"/>
        <v>5021.0742427522964</v>
      </c>
      <c r="E267" s="60">
        <f t="shared" si="13"/>
        <v>1747.333836477799</v>
      </c>
      <c r="F267" s="62">
        <f>Normativy!$E$32</f>
        <v>38</v>
      </c>
      <c r="G267" s="44">
        <f t="shared" si="14"/>
        <v>6806.4080792300956</v>
      </c>
    </row>
    <row r="268" spans="1:7" x14ac:dyDescent="0.2">
      <c r="A268" s="61">
        <v>273</v>
      </c>
      <c r="B268" s="70">
        <f>IF(A268&lt;Normativy!$E$14,A268/0.61, IF(A268&lt;Normativy!$E$15,Normativy!$F$15,IF(A268&lt;Normativy!$E$16,Normativy!$F$16+Normativy!$G$16*A268+Normativy!$H$16*A268^2,IF(A268&lt;Normativy!$E$17,Normativy!$F$17+Normativy!$G$17*A268+Normativy!$H$17*A268^2,Normativy!$F$18))))</f>
        <v>68.425108600000002</v>
      </c>
      <c r="C268" s="60">
        <f>Normativy!$C$14</f>
        <v>28620</v>
      </c>
      <c r="D268" s="62">
        <f t="shared" si="12"/>
        <v>5019.2101558462127</v>
      </c>
      <c r="E268" s="60">
        <f t="shared" si="13"/>
        <v>1746.6851342344819</v>
      </c>
      <c r="F268" s="62">
        <f>Normativy!$E$32</f>
        <v>38</v>
      </c>
      <c r="G268" s="44">
        <f t="shared" si="14"/>
        <v>6803.8952900806944</v>
      </c>
    </row>
    <row r="269" spans="1:7" x14ac:dyDescent="0.2">
      <c r="A269" s="61">
        <v>274</v>
      </c>
      <c r="B269" s="70">
        <f>IF(A269&lt;Normativy!$E$14,A269/0.61, IF(A269&lt;Normativy!$E$15,Normativy!$F$15,IF(A269&lt;Normativy!$E$16,Normativy!$F$16+Normativy!$G$16*A269+Normativy!$H$16*A269^2,IF(A269&lt;Normativy!$E$17,Normativy!$F$17+Normativy!$G$17*A269+Normativy!$H$17*A269^2,Normativy!$F$18))))</f>
        <v>68.450498400000001</v>
      </c>
      <c r="C269" s="60">
        <f>Normativy!$C$14</f>
        <v>28620</v>
      </c>
      <c r="D269" s="62">
        <f t="shared" si="12"/>
        <v>5017.3484200664343</v>
      </c>
      <c r="E269" s="60">
        <f t="shared" si="13"/>
        <v>1746.0372501831191</v>
      </c>
      <c r="F269" s="62">
        <f>Normativy!$E$32</f>
        <v>38</v>
      </c>
      <c r="G269" s="44">
        <f t="shared" si="14"/>
        <v>6801.3856702495532</v>
      </c>
    </row>
    <row r="270" spans="1:7" x14ac:dyDescent="0.2">
      <c r="A270" s="61">
        <v>275</v>
      </c>
      <c r="B270" s="70">
        <f>IF(A270&lt;Normativy!$E$14,A270/0.61, IF(A270&lt;Normativy!$E$15,Normativy!$F$15,IF(A270&lt;Normativy!$E$16,Normativy!$F$16+Normativy!$G$16*A270+Normativy!$H$16*A270^2,IF(A270&lt;Normativy!$E$17,Normativy!$F$17+Normativy!$G$17*A270+Normativy!$H$17*A270^2,Normativy!$F$18))))</f>
        <v>68.475874999999988</v>
      </c>
      <c r="C270" s="60">
        <f>Normativy!$C$14</f>
        <v>28620</v>
      </c>
      <c r="D270" s="62">
        <f t="shared" si="12"/>
        <v>5015.4890317210265</v>
      </c>
      <c r="E270" s="60">
        <f t="shared" si="13"/>
        <v>1745.390183038917</v>
      </c>
      <c r="F270" s="62">
        <f>Normativy!$E$32</f>
        <v>38</v>
      </c>
      <c r="G270" s="44">
        <f t="shared" si="14"/>
        <v>6798.8792147599434</v>
      </c>
    </row>
    <row r="271" spans="1:7" x14ac:dyDescent="0.2">
      <c r="A271" s="61">
        <v>276</v>
      </c>
      <c r="B271" s="70">
        <f>IF(A271&lt;Normativy!$E$14,A271/0.61, IF(A271&lt;Normativy!$E$15,Normativy!$F$15,IF(A271&lt;Normativy!$E$16,Normativy!$F$16+Normativy!$G$16*A271+Normativy!$H$16*A271^2,IF(A271&lt;Normativy!$E$17,Normativy!$F$17+Normativy!$G$17*A271+Normativy!$H$17*A271^2,Normativy!$F$18))))</f>
        <v>68.501238400000005</v>
      </c>
      <c r="C271" s="60">
        <f>Normativy!$C$14</f>
        <v>28620</v>
      </c>
      <c r="D271" s="62">
        <f t="shared" si="12"/>
        <v>5013.6319871262358</v>
      </c>
      <c r="E271" s="60">
        <f t="shared" si="13"/>
        <v>1744.7439315199299</v>
      </c>
      <c r="F271" s="62">
        <f>Normativy!$E$32</f>
        <v>38</v>
      </c>
      <c r="G271" s="44">
        <f t="shared" si="14"/>
        <v>6796.3759186461657</v>
      </c>
    </row>
    <row r="272" spans="1:7" x14ac:dyDescent="0.2">
      <c r="A272" s="61">
        <v>277</v>
      </c>
      <c r="B272" s="70">
        <f>IF(A272&lt;Normativy!$E$14,A272/0.61, IF(A272&lt;Normativy!$E$15,Normativy!$F$15,IF(A272&lt;Normativy!$E$16,Normativy!$F$16+Normativy!$G$16*A272+Normativy!$H$16*A272^2,IF(A272&lt;Normativy!$E$17,Normativy!$F$17+Normativy!$G$17*A272+Normativy!$H$17*A272^2,Normativy!$F$18))))</f>
        <v>68.526588599999997</v>
      </c>
      <c r="C272" s="60">
        <f>Normativy!$C$14</f>
        <v>28620</v>
      </c>
      <c r="D272" s="62">
        <f t="shared" si="12"/>
        <v>5011.7772826064775</v>
      </c>
      <c r="E272" s="60">
        <f t="shared" si="13"/>
        <v>1744.0984943470539</v>
      </c>
      <c r="F272" s="62">
        <f>Normativy!$E$32</f>
        <v>38</v>
      </c>
      <c r="G272" s="44">
        <f t="shared" si="14"/>
        <v>6793.8757769535314</v>
      </c>
    </row>
    <row r="273" spans="1:7" x14ac:dyDescent="0.2">
      <c r="A273" s="61">
        <v>278</v>
      </c>
      <c r="B273" s="70">
        <f>IF(A273&lt;Normativy!$E$14,A273/0.61, IF(A273&lt;Normativy!$E$15,Normativy!$F$15,IF(A273&lt;Normativy!$E$16,Normativy!$F$16+Normativy!$G$16*A273+Normativy!$H$16*A273^2,IF(A273&lt;Normativy!$E$17,Normativy!$F$17+Normativy!$G$17*A273+Normativy!$H$17*A273^2,Normativy!$F$18))))</f>
        <v>68.551925600000004</v>
      </c>
      <c r="C273" s="60">
        <f>Normativy!$C$14</f>
        <v>28620</v>
      </c>
      <c r="D273" s="62">
        <f t="shared" si="12"/>
        <v>5009.9249144943051</v>
      </c>
      <c r="E273" s="60">
        <f t="shared" si="13"/>
        <v>1743.4538702440182</v>
      </c>
      <c r="F273" s="62">
        <f>Normativy!$E$32</f>
        <v>38</v>
      </c>
      <c r="G273" s="44">
        <f t="shared" si="14"/>
        <v>6791.3787847383228</v>
      </c>
    </row>
    <row r="274" spans="1:7" x14ac:dyDescent="0.2">
      <c r="A274" s="61">
        <v>279</v>
      </c>
      <c r="B274" s="70">
        <f>IF(A274&lt;Normativy!$E$14,A274/0.61, IF(A274&lt;Normativy!$E$15,Normativy!$F$15,IF(A274&lt;Normativy!$E$16,Normativy!$F$16+Normativy!$G$16*A274+Normativy!$H$16*A274^2,IF(A274&lt;Normativy!$E$17,Normativy!$F$17+Normativy!$G$17*A274+Normativy!$H$17*A274^2,Normativy!$F$18))))</f>
        <v>68.577249400000014</v>
      </c>
      <c r="C274" s="60">
        <f>Normativy!$C$14</f>
        <v>28620</v>
      </c>
      <c r="D274" s="62">
        <f t="shared" si="12"/>
        <v>5008.0748791303949</v>
      </c>
      <c r="E274" s="60">
        <f t="shared" si="13"/>
        <v>1742.8100579373772</v>
      </c>
      <c r="F274" s="62">
        <f>Normativy!$E$32</f>
        <v>38</v>
      </c>
      <c r="G274" s="44">
        <f t="shared" si="14"/>
        <v>6788.8849370677726</v>
      </c>
    </row>
    <row r="275" spans="1:7" x14ac:dyDescent="0.2">
      <c r="A275" s="61">
        <v>280</v>
      </c>
      <c r="B275" s="70">
        <f>IF(A275&lt;Normativy!$E$14,A275/0.61, IF(A275&lt;Normativy!$E$15,Normativy!$F$15,IF(A275&lt;Normativy!$E$16,Normativy!$F$16+Normativy!$G$16*A275+Normativy!$H$16*A275^2,IF(A275&lt;Normativy!$E$17,Normativy!$F$17+Normativy!$G$17*A275+Normativy!$H$17*A275^2,Normativy!$F$18))))</f>
        <v>68.602560000000011</v>
      </c>
      <c r="C275" s="60">
        <f>Normativy!$C$14</f>
        <v>28620</v>
      </c>
      <c r="D275" s="62">
        <f t="shared" si="12"/>
        <v>5006.2271728635187</v>
      </c>
      <c r="E275" s="60">
        <f t="shared" si="13"/>
        <v>1742.1670561565045</v>
      </c>
      <c r="F275" s="62">
        <f>Normativy!$E$32</f>
        <v>38</v>
      </c>
      <c r="G275" s="44">
        <f t="shared" si="14"/>
        <v>6786.394229020023</v>
      </c>
    </row>
    <row r="276" spans="1:7" x14ac:dyDescent="0.2">
      <c r="A276" s="61">
        <v>281</v>
      </c>
      <c r="B276" s="70">
        <f>IF(A276&lt;Normativy!$E$14,A276/0.61, IF(A276&lt;Normativy!$E$15,Normativy!$F$15,IF(A276&lt;Normativy!$E$16,Normativy!$F$16+Normativy!$G$16*A276+Normativy!$H$16*A276^2,IF(A276&lt;Normativy!$E$17,Normativy!$F$17+Normativy!$G$17*A276+Normativy!$H$17*A276^2,Normativy!$F$18))))</f>
        <v>68.627857399999996</v>
      </c>
      <c r="C276" s="60">
        <f>Normativy!$C$14</f>
        <v>28620</v>
      </c>
      <c r="D276" s="62">
        <f t="shared" si="12"/>
        <v>5004.3817920505262</v>
      </c>
      <c r="E276" s="60">
        <f t="shared" si="13"/>
        <v>1741.524863633583</v>
      </c>
      <c r="F276" s="62">
        <f>Normativy!$E$32</f>
        <v>38</v>
      </c>
      <c r="G276" s="44">
        <f t="shared" si="14"/>
        <v>6783.906655684109</v>
      </c>
    </row>
    <row r="277" spans="1:7" x14ac:dyDescent="0.2">
      <c r="A277" s="61">
        <v>282</v>
      </c>
      <c r="B277" s="70">
        <f>IF(A277&lt;Normativy!$E$14,A277/0.61, IF(A277&lt;Normativy!$E$15,Normativy!$F$15,IF(A277&lt;Normativy!$E$16,Normativy!$F$16+Normativy!$G$16*A277+Normativy!$H$16*A277^2,IF(A277&lt;Normativy!$E$17,Normativy!$F$17+Normativy!$G$17*A277+Normativy!$H$17*A277^2,Normativy!$F$18))))</f>
        <v>68.653141599999998</v>
      </c>
      <c r="C277" s="60">
        <f>Normativy!$C$14</f>
        <v>28620</v>
      </c>
      <c r="D277" s="62">
        <f t="shared" si="12"/>
        <v>5002.5387330563181</v>
      </c>
      <c r="E277" s="60">
        <f t="shared" si="13"/>
        <v>1740.8834791035986</v>
      </c>
      <c r="F277" s="62">
        <f>Normativy!$E$32</f>
        <v>38</v>
      </c>
      <c r="G277" s="44">
        <f t="shared" si="14"/>
        <v>6781.4222121599169</v>
      </c>
    </row>
    <row r="278" spans="1:7" x14ac:dyDescent="0.2">
      <c r="A278" s="61">
        <v>283</v>
      </c>
      <c r="B278" s="70">
        <f>IF(A278&lt;Normativy!$E$14,A278/0.61, IF(A278&lt;Normativy!$E$15,Normativy!$F$15,IF(A278&lt;Normativy!$E$16,Normativy!$F$16+Normativy!$G$16*A278+Normativy!$H$16*A278^2,IF(A278&lt;Normativy!$E$17,Normativy!$F$17+Normativy!$G$17*A278+Normativy!$H$17*A278^2,Normativy!$F$18))))</f>
        <v>68.678412599999987</v>
      </c>
      <c r="C278" s="60">
        <f>Normativy!$C$14</f>
        <v>28620</v>
      </c>
      <c r="D278" s="62">
        <f t="shared" si="12"/>
        <v>5000.6979922538285</v>
      </c>
      <c r="E278" s="60">
        <f t="shared" si="13"/>
        <v>1740.2429013043322</v>
      </c>
      <c r="F278" s="62">
        <f>Normativy!$E$32</f>
        <v>38</v>
      </c>
      <c r="G278" s="44">
        <f t="shared" si="14"/>
        <v>6778.9408935581605</v>
      </c>
    </row>
    <row r="279" spans="1:7" x14ac:dyDescent="0.2">
      <c r="A279" s="61">
        <v>284</v>
      </c>
      <c r="B279" s="70">
        <f>IF(A279&lt;Normativy!$E$14,A279/0.61, IF(A279&lt;Normativy!$E$15,Normativy!$F$15,IF(A279&lt;Normativy!$E$16,Normativy!$F$16+Normativy!$G$16*A279+Normativy!$H$16*A279^2,IF(A279&lt;Normativy!$E$17,Normativy!$F$17+Normativy!$G$17*A279+Normativy!$H$17*A279^2,Normativy!$F$18))))</f>
        <v>68.703670400000007</v>
      </c>
      <c r="C279" s="60">
        <f>Normativy!$C$14</f>
        <v>28620</v>
      </c>
      <c r="D279" s="62">
        <f t="shared" si="12"/>
        <v>4998.8595660240007</v>
      </c>
      <c r="E279" s="60">
        <f t="shared" si="13"/>
        <v>1739.6031289763521</v>
      </c>
      <c r="F279" s="62">
        <f>Normativy!$E$32</f>
        <v>38</v>
      </c>
      <c r="G279" s="44">
        <f t="shared" si="14"/>
        <v>6776.4626950003531</v>
      </c>
    </row>
    <row r="280" spans="1:7" x14ac:dyDescent="0.2">
      <c r="A280" s="61">
        <v>285</v>
      </c>
      <c r="B280" s="70">
        <f>IF(A280&lt;Normativy!$E$14,A280/0.61, IF(A280&lt;Normativy!$E$15,Normativy!$F$15,IF(A280&lt;Normativy!$E$16,Normativy!$F$16+Normativy!$G$16*A280+Normativy!$H$16*A280^2,IF(A280&lt;Normativy!$E$17,Normativy!$F$17+Normativy!$G$17*A280+Normativy!$H$17*A280^2,Normativy!$F$18))))</f>
        <v>68.728915000000001</v>
      </c>
      <c r="C280" s="60">
        <f>Normativy!$C$14</f>
        <v>28620</v>
      </c>
      <c r="D280" s="62">
        <f t="shared" si="12"/>
        <v>4997.0234507557698</v>
      </c>
      <c r="E280" s="60">
        <f t="shared" si="13"/>
        <v>1738.9641608630077</v>
      </c>
      <c r="F280" s="62">
        <f>Normativy!$E$32</f>
        <v>38</v>
      </c>
      <c r="G280" s="44">
        <f t="shared" si="14"/>
        <v>6773.987611618777</v>
      </c>
    </row>
    <row r="281" spans="1:7" x14ac:dyDescent="0.2">
      <c r="A281" s="61">
        <v>286</v>
      </c>
      <c r="B281" s="70">
        <f>IF(A281&lt;Normativy!$E$14,A281/0.61, IF(A281&lt;Normativy!$E$15,Normativy!$F$15,IF(A281&lt;Normativy!$E$16,Normativy!$F$16+Normativy!$G$16*A281+Normativy!$H$16*A281^2,IF(A281&lt;Normativy!$E$17,Normativy!$F$17+Normativy!$G$17*A281+Normativy!$H$17*A281^2,Normativy!$F$18))))</f>
        <v>68.754146399999996</v>
      </c>
      <c r="C281" s="60">
        <f>Normativy!$C$14</f>
        <v>28620</v>
      </c>
      <c r="D281" s="62">
        <f t="shared" si="12"/>
        <v>4995.189642846035</v>
      </c>
      <c r="E281" s="60">
        <f t="shared" si="13"/>
        <v>1738.3259957104201</v>
      </c>
      <c r="F281" s="62">
        <f>Normativy!$E$32</f>
        <v>38</v>
      </c>
      <c r="G281" s="44">
        <f t="shared" si="14"/>
        <v>6771.5156385564551</v>
      </c>
    </row>
    <row r="282" spans="1:7" x14ac:dyDescent="0.2">
      <c r="A282" s="61">
        <v>287</v>
      </c>
      <c r="B282" s="70">
        <f>IF(A282&lt;Normativy!$E$14,A282/0.61, IF(A282&lt;Normativy!$E$15,Normativy!$F$15,IF(A282&lt;Normativy!$E$16,Normativy!$F$16+Normativy!$G$16*A282+Normativy!$H$16*A282^2,IF(A282&lt;Normativy!$E$17,Normativy!$F$17+Normativy!$G$17*A282+Normativy!$H$17*A282^2,Normativy!$F$18))))</f>
        <v>68.779364600000008</v>
      </c>
      <c r="C282" s="60">
        <f>Normativy!$C$14</f>
        <v>28620</v>
      </c>
      <c r="D282" s="62">
        <f t="shared" si="12"/>
        <v>4993.3581386996411</v>
      </c>
      <c r="E282" s="60">
        <f t="shared" si="13"/>
        <v>1737.688632267475</v>
      </c>
      <c r="F282" s="62">
        <f>Normativy!$E$32</f>
        <v>38</v>
      </c>
      <c r="G282" s="44">
        <f t="shared" si="14"/>
        <v>6769.0467709671157</v>
      </c>
    </row>
    <row r="283" spans="1:7" x14ac:dyDescent="0.2">
      <c r="A283" s="61">
        <v>288</v>
      </c>
      <c r="B283" s="70">
        <f>IF(A283&lt;Normativy!$E$14,A283/0.61, IF(A283&lt;Normativy!$E$15,Normativy!$F$15,IF(A283&lt;Normativy!$E$16,Normativy!$F$16+Normativy!$G$16*A283+Normativy!$H$16*A283^2,IF(A283&lt;Normativy!$E$17,Normativy!$F$17+Normativy!$G$17*A283+Normativy!$H$17*A283^2,Normativy!$F$18))))</f>
        <v>68.804569600000008</v>
      </c>
      <c r="C283" s="60">
        <f>Normativy!$C$14</f>
        <v>28620</v>
      </c>
      <c r="D283" s="62">
        <f t="shared" si="12"/>
        <v>4991.5289347293574</v>
      </c>
      <c r="E283" s="60">
        <f t="shared" si="13"/>
        <v>1737.0520692858163</v>
      </c>
      <c r="F283" s="62">
        <f>Normativy!$E$32</f>
        <v>38</v>
      </c>
      <c r="G283" s="44">
        <f t="shared" si="14"/>
        <v>6766.5810040151737</v>
      </c>
    </row>
    <row r="284" spans="1:7" x14ac:dyDescent="0.2">
      <c r="A284" s="61">
        <v>289</v>
      </c>
      <c r="B284" s="70">
        <f>IF(A284&lt;Normativy!$E$14,A284/0.61, IF(A284&lt;Normativy!$E$15,Normativy!$F$15,IF(A284&lt;Normativy!$E$16,Normativy!$F$16+Normativy!$G$16*A284+Normativy!$H$16*A284^2,IF(A284&lt;Normativy!$E$17,Normativy!$F$17+Normativy!$G$17*A284+Normativy!$H$17*A284^2,Normativy!$F$18))))</f>
        <v>68.829761399999995</v>
      </c>
      <c r="C284" s="60">
        <f>Normativy!$C$14</f>
        <v>28620</v>
      </c>
      <c r="D284" s="62">
        <f t="shared" si="12"/>
        <v>4989.7020273558583</v>
      </c>
      <c r="E284" s="60">
        <f t="shared" si="13"/>
        <v>1736.4163055198385</v>
      </c>
      <c r="F284" s="62">
        <f>Normativy!$E$32</f>
        <v>38</v>
      </c>
      <c r="G284" s="44">
        <f t="shared" si="14"/>
        <v>6764.118332875697</v>
      </c>
    </row>
    <row r="285" spans="1:7" x14ac:dyDescent="0.2">
      <c r="A285" s="61">
        <v>290</v>
      </c>
      <c r="B285" s="70">
        <f>IF(A285&lt;Normativy!$E$14,A285/0.61, IF(A285&lt;Normativy!$E$15,Normativy!$F$15,IF(A285&lt;Normativy!$E$16,Normativy!$F$16+Normativy!$G$16*A285+Normativy!$H$16*A285^2,IF(A285&lt;Normativy!$E$17,Normativy!$F$17+Normativy!$G$17*A285+Normativy!$H$17*A285^2,Normativy!$F$18))))</f>
        <v>68.854939999999999</v>
      </c>
      <c r="C285" s="60">
        <f>Normativy!$C$14</f>
        <v>28620</v>
      </c>
      <c r="D285" s="62">
        <f t="shared" si="12"/>
        <v>4987.8774130076945</v>
      </c>
      <c r="E285" s="60">
        <f t="shared" si="13"/>
        <v>1735.7813397266775</v>
      </c>
      <c r="F285" s="62">
        <f>Normativy!$E$32</f>
        <v>38</v>
      </c>
      <c r="G285" s="44">
        <f t="shared" si="14"/>
        <v>6761.6587527343718</v>
      </c>
    </row>
    <row r="286" spans="1:7" x14ac:dyDescent="0.2">
      <c r="A286" s="61">
        <v>291</v>
      </c>
      <c r="B286" s="70">
        <f>IF(A286&lt;Normativy!$E$14,A286/0.61, IF(A286&lt;Normativy!$E$15,Normativy!$F$15,IF(A286&lt;Normativy!$E$16,Normativy!$F$16+Normativy!$G$16*A286+Normativy!$H$16*A286^2,IF(A286&lt;Normativy!$E$17,Normativy!$F$17+Normativy!$G$17*A286+Normativy!$H$17*A286^2,Normativy!$F$18))))</f>
        <v>68.880105399999991</v>
      </c>
      <c r="C286" s="60">
        <f>Normativy!$C$14</f>
        <v>28620</v>
      </c>
      <c r="D286" s="62">
        <f t="shared" si="12"/>
        <v>4986.0550881212803</v>
      </c>
      <c r="E286" s="60">
        <f t="shared" si="13"/>
        <v>1735.1471706662055</v>
      </c>
      <c r="F286" s="62">
        <f>Normativy!$E$32</f>
        <v>38</v>
      </c>
      <c r="G286" s="44">
        <f t="shared" si="14"/>
        <v>6759.2022587874853</v>
      </c>
    </row>
    <row r="287" spans="1:7" x14ac:dyDescent="0.2">
      <c r="A287" s="61">
        <v>292</v>
      </c>
      <c r="B287" s="70">
        <f>IF(A287&lt;Normativy!$E$14,A287/0.61, IF(A287&lt;Normativy!$E$15,Normativy!$F$15,IF(A287&lt;Normativy!$E$16,Normativy!$F$16+Normativy!$G$16*A287+Normativy!$H$16*A287^2,IF(A287&lt;Normativy!$E$17,Normativy!$F$17+Normativy!$G$17*A287+Normativy!$H$17*A287^2,Normativy!$F$18))))</f>
        <v>68.905257599999999</v>
      </c>
      <c r="C287" s="60">
        <f>Normativy!$C$14</f>
        <v>28620</v>
      </c>
      <c r="D287" s="62">
        <f t="shared" si="12"/>
        <v>4984.2350491408652</v>
      </c>
      <c r="E287" s="60">
        <f t="shared" si="13"/>
        <v>1734.5137971010211</v>
      </c>
      <c r="F287" s="62">
        <f>Normativy!$E$32</f>
        <v>38</v>
      </c>
      <c r="G287" s="44">
        <f t="shared" si="14"/>
        <v>6756.748846241886</v>
      </c>
    </row>
    <row r="288" spans="1:7" x14ac:dyDescent="0.2">
      <c r="A288" s="61">
        <v>293</v>
      </c>
      <c r="B288" s="70">
        <f>IF(A288&lt;Normativy!$E$14,A288/0.61, IF(A288&lt;Normativy!$E$15,Normativy!$F$15,IF(A288&lt;Normativy!$E$16,Normativy!$F$16+Normativy!$G$16*A288+Normativy!$H$16*A288^2,IF(A288&lt;Normativy!$E$17,Normativy!$F$17+Normativy!$G$17*A288+Normativy!$H$17*A288^2,Normativy!$F$18))))</f>
        <v>68.930396599999995</v>
      </c>
      <c r="C288" s="60">
        <f>Normativy!$C$14</f>
        <v>28620</v>
      </c>
      <c r="D288" s="62">
        <f t="shared" si="12"/>
        <v>4982.417292518523</v>
      </c>
      <c r="E288" s="60">
        <f t="shared" si="13"/>
        <v>1733.881217796446</v>
      </c>
      <c r="F288" s="62">
        <f>Normativy!$E$32</f>
        <v>38</v>
      </c>
      <c r="G288" s="44">
        <f t="shared" si="14"/>
        <v>6754.2985103149695</v>
      </c>
    </row>
    <row r="289" spans="1:7" x14ac:dyDescent="0.2">
      <c r="A289" s="61">
        <v>294</v>
      </c>
      <c r="B289" s="70">
        <f>IF(A289&lt;Normativy!$E$14,A289/0.61, IF(A289&lt;Normativy!$E$15,Normativy!$F$15,IF(A289&lt;Normativy!$E$16,Normativy!$F$16+Normativy!$G$16*A289+Normativy!$H$16*A289^2,IF(A289&lt;Normativy!$E$17,Normativy!$F$17+Normativy!$G$17*A289+Normativy!$H$17*A289^2,Normativy!$F$18))))</f>
        <v>68.955522399999992</v>
      </c>
      <c r="C289" s="60">
        <f>Normativy!$C$14</f>
        <v>28620</v>
      </c>
      <c r="D289" s="62">
        <f t="shared" si="12"/>
        <v>4980.6018147141185</v>
      </c>
      <c r="E289" s="60">
        <f t="shared" si="13"/>
        <v>1733.2494315205131</v>
      </c>
      <c r="F289" s="62">
        <f>Normativy!$E$32</f>
        <v>38</v>
      </c>
      <c r="G289" s="44">
        <f t="shared" si="14"/>
        <v>6751.8512462346316</v>
      </c>
    </row>
    <row r="290" spans="1:7" x14ac:dyDescent="0.2">
      <c r="A290" s="61">
        <v>295</v>
      </c>
      <c r="B290" s="70">
        <f>IF(A290&lt;Normativy!$E$14,A290/0.61, IF(A290&lt;Normativy!$E$15,Normativy!$F$15,IF(A290&lt;Normativy!$E$16,Normativy!$F$16+Normativy!$G$16*A290+Normativy!$H$16*A290^2,IF(A290&lt;Normativy!$E$17,Normativy!$F$17+Normativy!$G$17*A290+Normativy!$H$17*A290^2,Normativy!$F$18))))</f>
        <v>68.980635000000007</v>
      </c>
      <c r="C290" s="60">
        <f>Normativy!$C$14</f>
        <v>28620</v>
      </c>
      <c r="D290" s="62">
        <f t="shared" si="12"/>
        <v>4978.7886121952915</v>
      </c>
      <c r="E290" s="60">
        <f t="shared" si="13"/>
        <v>1732.6184370439614</v>
      </c>
      <c r="F290" s="62">
        <f>Normativy!$E$32</f>
        <v>38</v>
      </c>
      <c r="G290" s="44">
        <f t="shared" si="14"/>
        <v>6749.407049239253</v>
      </c>
    </row>
    <row r="291" spans="1:7" x14ac:dyDescent="0.2">
      <c r="A291" s="61">
        <v>296</v>
      </c>
      <c r="B291" s="70">
        <f>IF(A291&lt;Normativy!$E$14,A291/0.61, IF(A291&lt;Normativy!$E$15,Normativy!$F$15,IF(A291&lt;Normativy!$E$16,Normativy!$F$16+Normativy!$G$16*A291+Normativy!$H$16*A291^2,IF(A291&lt;Normativy!$E$17,Normativy!$F$17+Normativy!$G$17*A291+Normativy!$H$17*A291^2,Normativy!$F$18))))</f>
        <v>69.005734400000009</v>
      </c>
      <c r="C291" s="60">
        <f>Normativy!$C$14</f>
        <v>28620</v>
      </c>
      <c r="D291" s="62">
        <f t="shared" si="12"/>
        <v>4976.9776814374418</v>
      </c>
      <c r="E291" s="60">
        <f t="shared" si="13"/>
        <v>1731.9882331402296</v>
      </c>
      <c r="F291" s="62">
        <f>Normativy!$E$32</f>
        <v>38</v>
      </c>
      <c r="G291" s="44">
        <f t="shared" si="14"/>
        <v>6746.9659145776714</v>
      </c>
    </row>
    <row r="292" spans="1:7" x14ac:dyDescent="0.2">
      <c r="A292" s="61">
        <v>297</v>
      </c>
      <c r="B292" s="70">
        <f>IF(A292&lt;Normativy!$E$14,A292/0.61, IF(A292&lt;Normativy!$E$15,Normativy!$F$15,IF(A292&lt;Normativy!$E$16,Normativy!$F$16+Normativy!$G$16*A292+Normativy!$H$16*A292^2,IF(A292&lt;Normativy!$E$17,Normativy!$F$17+Normativy!$G$17*A292+Normativy!$H$17*A292^2,Normativy!$F$18))))</f>
        <v>69.030820599999998</v>
      </c>
      <c r="C292" s="60">
        <f>Normativy!$C$14</f>
        <v>28620</v>
      </c>
      <c r="D292" s="62">
        <f t="shared" si="12"/>
        <v>4975.1690189237015</v>
      </c>
      <c r="E292" s="60">
        <f t="shared" si="13"/>
        <v>1731.358818585448</v>
      </c>
      <c r="F292" s="62">
        <f>Normativy!$E$32</f>
        <v>38</v>
      </c>
      <c r="G292" s="44">
        <f t="shared" si="14"/>
        <v>6744.5278375091493</v>
      </c>
    </row>
    <row r="293" spans="1:7" x14ac:dyDescent="0.2">
      <c r="A293" s="61">
        <v>298</v>
      </c>
      <c r="B293" s="70">
        <f>IF(A293&lt;Normativy!$E$14,A293/0.61, IF(A293&lt;Normativy!$E$15,Normativy!$F$15,IF(A293&lt;Normativy!$E$16,Normativy!$F$16+Normativy!$G$16*A293+Normativy!$H$16*A293^2,IF(A293&lt;Normativy!$E$17,Normativy!$F$17+Normativy!$G$17*A293+Normativy!$H$17*A293^2,Normativy!$F$18))))</f>
        <v>69.05589359999999</v>
      </c>
      <c r="C293" s="60">
        <f>Normativy!$C$14</f>
        <v>28620</v>
      </c>
      <c r="D293" s="62">
        <f t="shared" si="12"/>
        <v>4973.36262114491</v>
      </c>
      <c r="E293" s="60">
        <f t="shared" si="13"/>
        <v>1730.7301921584285</v>
      </c>
      <c r="F293" s="62">
        <f>Normativy!$E$32</f>
        <v>38</v>
      </c>
      <c r="G293" s="44">
        <f t="shared" si="14"/>
        <v>6742.0928133033385</v>
      </c>
    </row>
    <row r="294" spans="1:7" x14ac:dyDescent="0.2">
      <c r="A294" s="61">
        <v>299</v>
      </c>
      <c r="B294" s="70">
        <f>IF(A294&lt;Normativy!$E$14,A294/0.61, IF(A294&lt;Normativy!$E$15,Normativy!$F$15,IF(A294&lt;Normativy!$E$16,Normativy!$F$16+Normativy!$G$16*A294+Normativy!$H$16*A294^2,IF(A294&lt;Normativy!$E$17,Normativy!$F$17+Normativy!$G$17*A294+Normativy!$H$17*A294^2,Normativy!$F$18))))</f>
        <v>69.080953400000013</v>
      </c>
      <c r="C294" s="60">
        <f>Normativy!$C$14</f>
        <v>28620</v>
      </c>
      <c r="D294" s="62">
        <f t="shared" si="12"/>
        <v>4971.5584845996045</v>
      </c>
      <c r="E294" s="60">
        <f t="shared" si="13"/>
        <v>1730.1023526406623</v>
      </c>
      <c r="F294" s="62">
        <f>Normativy!$E$32</f>
        <v>38</v>
      </c>
      <c r="G294" s="44">
        <f t="shared" si="14"/>
        <v>6739.660837240267</v>
      </c>
    </row>
    <row r="295" spans="1:7" x14ac:dyDescent="0.2">
      <c r="A295" s="61">
        <v>300</v>
      </c>
      <c r="B295" s="70">
        <f>IF(A295&lt;Normativy!$E$14,A295/0.61, IF(A295&lt;Normativy!$E$15,Normativy!$F$15,IF(A295&lt;Normativy!$E$16,Normativy!$F$16+Normativy!$G$16*A295+Normativy!$H$16*A295^2,IF(A295&lt;Normativy!$E$17,Normativy!$F$17+Normativy!$G$17*A295+Normativy!$H$17*A295^2,Normativy!$F$18))))</f>
        <v>69.106000000000009</v>
      </c>
      <c r="C295" s="60">
        <f>Normativy!$C$14</f>
        <v>28620</v>
      </c>
      <c r="D295" s="62">
        <f t="shared" si="12"/>
        <v>4969.7566057939966</v>
      </c>
      <c r="E295" s="60">
        <f t="shared" si="13"/>
        <v>1729.4752988163107</v>
      </c>
      <c r="F295" s="62">
        <f>Normativy!$E$32</f>
        <v>38</v>
      </c>
      <c r="G295" s="44">
        <f t="shared" si="14"/>
        <v>6737.2319046103075</v>
      </c>
    </row>
    <row r="296" spans="1:7" x14ac:dyDescent="0.2">
      <c r="A296" s="61">
        <v>301</v>
      </c>
      <c r="B296" s="70">
        <f>IF(A296&lt;Normativy!$E$14,A296/0.61, IF(A296&lt;Normativy!$E$15,Normativy!$F$15,IF(A296&lt;Normativy!$E$16,Normativy!$F$16+Normativy!$G$16*A296+Normativy!$H$16*A296^2,IF(A296&lt;Normativy!$E$17,Normativy!$F$17+Normativy!$G$17*A296+Normativy!$H$17*A296^2,Normativy!$F$18))))</f>
        <v>69.131033399999993</v>
      </c>
      <c r="C296" s="60">
        <f>Normativy!$C$14</f>
        <v>28620</v>
      </c>
      <c r="D296" s="62">
        <f t="shared" si="12"/>
        <v>4967.956981241945</v>
      </c>
      <c r="E296" s="60">
        <f t="shared" si="13"/>
        <v>1728.8490294721967</v>
      </c>
      <c r="F296" s="62">
        <f>Normativy!$E$32</f>
        <v>38</v>
      </c>
      <c r="G296" s="44">
        <f t="shared" si="14"/>
        <v>6734.8060107141418</v>
      </c>
    </row>
    <row r="297" spans="1:7" x14ac:dyDescent="0.2">
      <c r="A297" s="61">
        <v>302</v>
      </c>
      <c r="B297" s="70">
        <f>IF(A297&lt;Normativy!$E$14,A297/0.61, IF(A297&lt;Normativy!$E$15,Normativy!$F$15,IF(A297&lt;Normativy!$E$16,Normativy!$F$16+Normativy!$G$16*A297+Normativy!$H$16*A297^2,IF(A297&lt;Normativy!$E$17,Normativy!$F$17+Normativy!$G$17*A297+Normativy!$H$17*A297^2,Normativy!$F$18))))</f>
        <v>69.156053599999993</v>
      </c>
      <c r="C297" s="60">
        <f>Normativy!$C$14</f>
        <v>28620</v>
      </c>
      <c r="D297" s="62">
        <f t="shared" si="12"/>
        <v>4966.1596074649351</v>
      </c>
      <c r="E297" s="60">
        <f t="shared" si="13"/>
        <v>1728.2235433977974</v>
      </c>
      <c r="F297" s="62">
        <f>Normativy!$E$32</f>
        <v>38</v>
      </c>
      <c r="G297" s="44">
        <f t="shared" si="14"/>
        <v>6732.3831508627327</v>
      </c>
    </row>
    <row r="298" spans="1:7" x14ac:dyDescent="0.2">
      <c r="A298" s="61">
        <v>303</v>
      </c>
      <c r="B298" s="70">
        <f>IF(A298&lt;Normativy!$E$14,A298/0.61, IF(A298&lt;Normativy!$E$15,Normativy!$F$15,IF(A298&lt;Normativy!$E$16,Normativy!$F$16+Normativy!$G$16*A298+Normativy!$H$16*A298^2,IF(A298&lt;Normativy!$E$17,Normativy!$F$17+Normativy!$G$17*A298+Normativy!$H$17*A298^2,Normativy!$F$18))))</f>
        <v>69.181060600000009</v>
      </c>
      <c r="C298" s="60">
        <f>Normativy!$C$14</f>
        <v>28620</v>
      </c>
      <c r="D298" s="62">
        <f t="shared" si="12"/>
        <v>4964.3644809920697</v>
      </c>
      <c r="E298" s="60">
        <f t="shared" si="13"/>
        <v>1727.5988393852401</v>
      </c>
      <c r="F298" s="62">
        <f>Normativy!$E$32</f>
        <v>38</v>
      </c>
      <c r="G298" s="44">
        <f t="shared" si="14"/>
        <v>6729.9633203773101</v>
      </c>
    </row>
    <row r="299" spans="1:7" x14ac:dyDescent="0.2">
      <c r="A299" s="61">
        <v>304</v>
      </c>
      <c r="B299" s="70">
        <f>IF(A299&lt;Normativy!$E$14,A299/0.61, IF(A299&lt;Normativy!$E$15,Normativy!$F$15,IF(A299&lt;Normativy!$E$16,Normativy!$F$16+Normativy!$G$16*A299+Normativy!$H$16*A299^2,IF(A299&lt;Normativy!$E$17,Normativy!$F$17+Normativy!$G$17*A299+Normativy!$H$17*A299^2,Normativy!$F$18))))</f>
        <v>69.206054399999999</v>
      </c>
      <c r="C299" s="60">
        <f>Normativy!$C$14</f>
        <v>28620</v>
      </c>
      <c r="D299" s="62">
        <f t="shared" si="12"/>
        <v>4962.5715983600421</v>
      </c>
      <c r="E299" s="60">
        <f t="shared" si="13"/>
        <v>1726.9749162292946</v>
      </c>
      <c r="F299" s="62">
        <f>Normativy!$E$32</f>
        <v>38</v>
      </c>
      <c r="G299" s="44">
        <f t="shared" si="14"/>
        <v>6727.5465145893368</v>
      </c>
    </row>
    <row r="300" spans="1:7" x14ac:dyDescent="0.2">
      <c r="A300" s="61">
        <v>305</v>
      </c>
      <c r="B300" s="70">
        <f>IF(A300&lt;Normativy!$E$14,A300/0.61, IF(A300&lt;Normativy!$E$15,Normativy!$F$15,IF(A300&lt;Normativy!$E$16,Normativy!$F$16+Normativy!$G$16*A300+Normativy!$H$16*A300^2,IF(A300&lt;Normativy!$E$17,Normativy!$F$17+Normativy!$G$17*A300+Normativy!$H$17*A300^2,Normativy!$F$18))))</f>
        <v>69.231035000000006</v>
      </c>
      <c r="C300" s="60">
        <f>Normativy!$C$14</f>
        <v>28620</v>
      </c>
      <c r="D300" s="62">
        <f t="shared" si="12"/>
        <v>4960.7809561131071</v>
      </c>
      <c r="E300" s="60">
        <f t="shared" si="13"/>
        <v>1726.3517727273611</v>
      </c>
      <c r="F300" s="62">
        <f>Normativy!$E$32</f>
        <v>38</v>
      </c>
      <c r="G300" s="44">
        <f t="shared" si="14"/>
        <v>6725.1327288404682</v>
      </c>
    </row>
    <row r="301" spans="1:7" x14ac:dyDescent="0.2">
      <c r="A301" s="61">
        <v>306</v>
      </c>
      <c r="B301" s="70">
        <f>IF(A301&lt;Normativy!$E$14,A301/0.61, IF(A301&lt;Normativy!$E$15,Normativy!$F$15,IF(A301&lt;Normativy!$E$16,Normativy!$F$16+Normativy!$G$16*A301+Normativy!$H$16*A301^2,IF(A301&lt;Normativy!$E$17,Normativy!$F$17+Normativy!$G$17*A301+Normativy!$H$17*A301^2,Normativy!$F$18))))</f>
        <v>69.2560024</v>
      </c>
      <c r="C301" s="60">
        <f>Normativy!$C$14</f>
        <v>28620</v>
      </c>
      <c r="D301" s="62">
        <f t="shared" si="12"/>
        <v>4958.9925508030765</v>
      </c>
      <c r="E301" s="60">
        <f t="shared" si="13"/>
        <v>1725.7294076794706</v>
      </c>
      <c r="F301" s="62">
        <f>Normativy!$E$32</f>
        <v>38</v>
      </c>
      <c r="G301" s="44">
        <f t="shared" si="14"/>
        <v>6722.7219584825471</v>
      </c>
    </row>
    <row r="302" spans="1:7" x14ac:dyDescent="0.2">
      <c r="A302" s="61">
        <v>307</v>
      </c>
      <c r="B302" s="70">
        <f>IF(A302&lt;Normativy!$E$14,A302/0.61, IF(A302&lt;Normativy!$E$15,Normativy!$F$15,IF(A302&lt;Normativy!$E$16,Normativy!$F$16+Normativy!$G$16*A302+Normativy!$H$16*A302^2,IF(A302&lt;Normativy!$E$17,Normativy!$F$17+Normativy!$G$17*A302+Normativy!$H$17*A302^2,Normativy!$F$18))))</f>
        <v>69.28095660000001</v>
      </c>
      <c r="C302" s="60">
        <f>Normativy!$C$14</f>
        <v>28620</v>
      </c>
      <c r="D302" s="62">
        <f t="shared" si="12"/>
        <v>4957.2063789892873</v>
      </c>
      <c r="E302" s="60">
        <f t="shared" si="13"/>
        <v>1725.1078198882719</v>
      </c>
      <c r="F302" s="62">
        <f>Normativy!$E$32</f>
        <v>38</v>
      </c>
      <c r="G302" s="44">
        <f t="shared" si="14"/>
        <v>6720.3141988775587</v>
      </c>
    </row>
    <row r="303" spans="1:7" x14ac:dyDescent="0.2">
      <c r="A303" s="61">
        <v>308</v>
      </c>
      <c r="B303" s="70">
        <f>IF(A303&lt;Normativy!$E$14,A303/0.61, IF(A303&lt;Normativy!$E$15,Normativy!$F$15,IF(A303&lt;Normativy!$E$16,Normativy!$F$16+Normativy!$G$16*A303+Normativy!$H$16*A303^2,IF(A303&lt;Normativy!$E$17,Normativy!$F$17+Normativy!$G$17*A303+Normativy!$H$17*A303^2,Normativy!$F$18))))</f>
        <v>69.305897600000009</v>
      </c>
      <c r="C303" s="60">
        <f>Normativy!$C$14</f>
        <v>28620</v>
      </c>
      <c r="D303" s="62">
        <f t="shared" si="12"/>
        <v>4955.422437238587</v>
      </c>
      <c r="E303" s="60">
        <f t="shared" si="13"/>
        <v>1724.4870081590282</v>
      </c>
      <c r="F303" s="62">
        <f>Normativy!$E$32</f>
        <v>38</v>
      </c>
      <c r="G303" s="44">
        <f t="shared" si="14"/>
        <v>6717.9094453976149</v>
      </c>
    </row>
    <row r="304" spans="1:7" x14ac:dyDescent="0.2">
      <c r="A304" s="61">
        <v>309</v>
      </c>
      <c r="B304" s="70">
        <f>IF(A304&lt;Normativy!$E$14,A304/0.61, IF(A304&lt;Normativy!$E$15,Normativy!$F$15,IF(A304&lt;Normativy!$E$16,Normativy!$F$16+Normativy!$G$16*A304+Normativy!$H$16*A304^2,IF(A304&lt;Normativy!$E$17,Normativy!$F$17+Normativy!$G$17*A304+Normativy!$H$17*A304^2,Normativy!$F$18))))</f>
        <v>69.330825399999995</v>
      </c>
      <c r="C304" s="60">
        <f>Normativy!$C$14</f>
        <v>28620</v>
      </c>
      <c r="D304" s="62">
        <f t="shared" si="12"/>
        <v>4953.6407221253139</v>
      </c>
      <c r="E304" s="60">
        <f t="shared" si="13"/>
        <v>1723.8669712996091</v>
      </c>
      <c r="F304" s="62">
        <f>Normativy!$E$32</f>
        <v>38</v>
      </c>
      <c r="G304" s="44">
        <f t="shared" si="14"/>
        <v>6715.5076934249228</v>
      </c>
    </row>
    <row r="305" spans="1:7" x14ac:dyDescent="0.2">
      <c r="A305" s="61">
        <v>310</v>
      </c>
      <c r="B305" s="70">
        <f>IF(A305&lt;Normativy!$E$14,A305/0.61, IF(A305&lt;Normativy!$E$15,Normativy!$F$15,IF(A305&lt;Normativy!$E$16,Normativy!$F$16+Normativy!$G$16*A305+Normativy!$H$16*A305^2,IF(A305&lt;Normativy!$E$17,Normativy!$F$17+Normativy!$G$17*A305+Normativy!$H$17*A305^2,Normativy!$F$18))))</f>
        <v>69.355739999999997</v>
      </c>
      <c r="C305" s="60">
        <f>Normativy!$C$14</f>
        <v>28620</v>
      </c>
      <c r="D305" s="62">
        <f t="shared" si="12"/>
        <v>4951.8612302312686</v>
      </c>
      <c r="E305" s="60">
        <f t="shared" si="13"/>
        <v>1723.2477081204813</v>
      </c>
      <c r="F305" s="62">
        <f>Normativy!$E$32</f>
        <v>38</v>
      </c>
      <c r="G305" s="44">
        <f t="shared" si="14"/>
        <v>6713.1089383517501</v>
      </c>
    </row>
    <row r="306" spans="1:7" x14ac:dyDescent="0.2">
      <c r="A306" s="61">
        <v>311</v>
      </c>
      <c r="B306" s="70">
        <f>IF(A306&lt;Normativy!$E$14,A306/0.61, IF(A306&lt;Normativy!$E$15,Normativy!$F$15,IF(A306&lt;Normativy!$E$16,Normativy!$F$16+Normativy!$G$16*A306+Normativy!$H$16*A306^2,IF(A306&lt;Normativy!$E$17,Normativy!$F$17+Normativy!$G$17*A306+Normativy!$H$17*A306^2,Normativy!$F$18))))</f>
        <v>69.380641400000002</v>
      </c>
      <c r="C306" s="60">
        <f>Normativy!$C$14</f>
        <v>28620</v>
      </c>
      <c r="D306" s="62">
        <f t="shared" si="12"/>
        <v>4950.0839581457076</v>
      </c>
      <c r="E306" s="60">
        <f t="shared" si="13"/>
        <v>1722.6292174347061</v>
      </c>
      <c r="F306" s="62">
        <f>Normativy!$E$32</f>
        <v>38</v>
      </c>
      <c r="G306" s="44">
        <f t="shared" si="14"/>
        <v>6710.7131755804139</v>
      </c>
    </row>
    <row r="307" spans="1:7" x14ac:dyDescent="0.2">
      <c r="A307" s="61">
        <v>312</v>
      </c>
      <c r="B307" s="70">
        <f>IF(A307&lt;Normativy!$E$14,A307/0.61, IF(A307&lt;Normativy!$E$15,Normativy!$F$15,IF(A307&lt;Normativy!$E$16,Normativy!$F$16+Normativy!$G$16*A307+Normativy!$H$16*A307^2,IF(A307&lt;Normativy!$E$17,Normativy!$F$17+Normativy!$G$17*A307+Normativy!$H$17*A307^2,Normativy!$F$18))))</f>
        <v>69.405529600000008</v>
      </c>
      <c r="C307" s="60">
        <f>Normativy!$C$14</f>
        <v>28620</v>
      </c>
      <c r="D307" s="62">
        <f t="shared" si="12"/>
        <v>4948.3089024653154</v>
      </c>
      <c r="E307" s="60">
        <f t="shared" si="13"/>
        <v>1722.0114980579297</v>
      </c>
      <c r="F307" s="62">
        <f>Normativy!$E$32</f>
        <v>38</v>
      </c>
      <c r="G307" s="44">
        <f t="shared" si="14"/>
        <v>6708.3204005232456</v>
      </c>
    </row>
    <row r="308" spans="1:7" x14ac:dyDescent="0.2">
      <c r="A308" s="61">
        <v>313</v>
      </c>
      <c r="B308" s="70">
        <f>IF(A308&lt;Normativy!$E$14,A308/0.61, IF(A308&lt;Normativy!$E$15,Normativy!$F$15,IF(A308&lt;Normativy!$E$16,Normativy!$F$16+Normativy!$G$16*A308+Normativy!$H$16*A308^2,IF(A308&lt;Normativy!$E$17,Normativy!$F$17+Normativy!$G$17*A308+Normativy!$H$17*A308^2,Normativy!$F$18))))</f>
        <v>69.430404600000003</v>
      </c>
      <c r="C308" s="60">
        <f>Normativy!$C$14</f>
        <v>28620</v>
      </c>
      <c r="D308" s="62">
        <f t="shared" si="12"/>
        <v>4946.5360597941835</v>
      </c>
      <c r="E308" s="60">
        <f t="shared" si="13"/>
        <v>1721.3945488083757</v>
      </c>
      <c r="F308" s="62">
        <f>Normativy!$E$32</f>
        <v>38</v>
      </c>
      <c r="G308" s="44">
        <f t="shared" si="14"/>
        <v>6705.930608602559</v>
      </c>
    </row>
    <row r="309" spans="1:7" x14ac:dyDescent="0.2">
      <c r="A309" s="61">
        <v>314</v>
      </c>
      <c r="B309" s="70">
        <f>IF(A309&lt;Normativy!$E$14,A309/0.61, IF(A309&lt;Normativy!$E$15,Normativy!$F$15,IF(A309&lt;Normativy!$E$16,Normativy!$F$16+Normativy!$G$16*A309+Normativy!$H$16*A309^2,IF(A309&lt;Normativy!$E$17,Normativy!$F$17+Normativy!$G$17*A309+Normativy!$H$17*A309^2,Normativy!$F$18))))</f>
        <v>69.455266399999999</v>
      </c>
      <c r="C309" s="60">
        <f>Normativy!$C$14</f>
        <v>28620</v>
      </c>
      <c r="D309" s="62">
        <f t="shared" si="12"/>
        <v>4944.7654267437956</v>
      </c>
      <c r="E309" s="60">
        <f t="shared" si="13"/>
        <v>1720.7783685068407</v>
      </c>
      <c r="F309" s="62">
        <f>Normativy!$E$32</f>
        <v>38</v>
      </c>
      <c r="G309" s="44">
        <f t="shared" si="14"/>
        <v>6703.5437952506363</v>
      </c>
    </row>
    <row r="310" spans="1:7" x14ac:dyDescent="0.2">
      <c r="A310" s="61">
        <v>315</v>
      </c>
      <c r="B310" s="70">
        <f>IF(A310&lt;Normativy!$E$14,A310/0.61, IF(A310&lt;Normativy!$E$15,Normativy!$F$15,IF(A310&lt;Normativy!$E$16,Normativy!$F$16+Normativy!$G$16*A310+Normativy!$H$16*A310^2,IF(A310&lt;Normativy!$E$17,Normativy!$F$17+Normativy!$G$17*A310+Normativy!$H$17*A310^2,Normativy!$F$18))))</f>
        <v>69.480115000000012</v>
      </c>
      <c r="C310" s="60">
        <f>Normativy!$C$14</f>
        <v>28620</v>
      </c>
      <c r="D310" s="62">
        <f t="shared" si="12"/>
        <v>4942.9969999330015</v>
      </c>
      <c r="E310" s="60">
        <f t="shared" si="13"/>
        <v>1720.1629559766843</v>
      </c>
      <c r="F310" s="62">
        <f>Normativy!$E$32</f>
        <v>38</v>
      </c>
      <c r="G310" s="44">
        <f t="shared" si="14"/>
        <v>6701.1599559096858</v>
      </c>
    </row>
    <row r="311" spans="1:7" x14ac:dyDescent="0.2">
      <c r="A311" s="61">
        <v>316</v>
      </c>
      <c r="B311" s="70">
        <f>IF(A311&lt;Normativy!$E$14,A311/0.61, IF(A311&lt;Normativy!$E$15,Normativy!$F$15,IF(A311&lt;Normativy!$E$16,Normativy!$F$16+Normativy!$G$16*A311+Normativy!$H$16*A311^2,IF(A311&lt;Normativy!$E$17,Normativy!$F$17+Normativy!$G$17*A311+Normativy!$H$17*A311^2,Normativy!$F$18))))</f>
        <v>69.504950399999998</v>
      </c>
      <c r="C311" s="60">
        <f>Normativy!$C$14</f>
        <v>28620</v>
      </c>
      <c r="D311" s="62">
        <f t="shared" si="12"/>
        <v>4941.2307759880077</v>
      </c>
      <c r="E311" s="60">
        <f t="shared" si="13"/>
        <v>1719.5483100438266</v>
      </c>
      <c r="F311" s="62">
        <f>Normativy!$E$32</f>
        <v>38</v>
      </c>
      <c r="G311" s="44">
        <f t="shared" si="14"/>
        <v>6698.7790860318346</v>
      </c>
    </row>
    <row r="312" spans="1:7" x14ac:dyDescent="0.2">
      <c r="A312" s="61">
        <v>317</v>
      </c>
      <c r="B312" s="70">
        <f>IF(A312&lt;Normativy!$E$14,A312/0.61, IF(A312&lt;Normativy!$E$15,Normativy!$F$15,IF(A312&lt;Normativy!$E$16,Normativy!$F$16+Normativy!$G$16*A312+Normativy!$H$16*A312^2,IF(A312&lt;Normativy!$E$17,Normativy!$F$17+Normativy!$G$17*A312+Normativy!$H$17*A312^2,Normativy!$F$18))))</f>
        <v>69.529772600000001</v>
      </c>
      <c r="C312" s="60">
        <f>Normativy!$C$14</f>
        <v>28620</v>
      </c>
      <c r="D312" s="62">
        <f t="shared" si="12"/>
        <v>4939.4667515423462</v>
      </c>
      <c r="E312" s="60">
        <f t="shared" si="13"/>
        <v>1718.9344295367364</v>
      </c>
      <c r="F312" s="62">
        <f>Normativy!$E$32</f>
        <v>38</v>
      </c>
      <c r="G312" s="44">
        <f t="shared" si="14"/>
        <v>6696.4011810790826</v>
      </c>
    </row>
    <row r="313" spans="1:7" x14ac:dyDescent="0.2">
      <c r="A313" s="61">
        <v>318</v>
      </c>
      <c r="B313" s="70">
        <f>IF(A313&lt;Normativy!$E$14,A313/0.61, IF(A313&lt;Normativy!$E$15,Normativy!$F$15,IF(A313&lt;Normativy!$E$16,Normativy!$F$16+Normativy!$G$16*A313+Normativy!$H$16*A313^2,IF(A313&lt;Normativy!$E$17,Normativy!$F$17+Normativy!$G$17*A313+Normativy!$H$17*A313^2,Normativy!$F$18))))</f>
        <v>69.554581600000006</v>
      </c>
      <c r="C313" s="60">
        <f>Normativy!$C$14</f>
        <v>28620</v>
      </c>
      <c r="D313" s="62">
        <f t="shared" si="12"/>
        <v>4937.7049232368609</v>
      </c>
      <c r="E313" s="60">
        <f t="shared" si="13"/>
        <v>1718.3213132864275</v>
      </c>
      <c r="F313" s="62">
        <f>Normativy!$E$32</f>
        <v>38</v>
      </c>
      <c r="G313" s="44">
        <f t="shared" si="14"/>
        <v>6694.0262365232884</v>
      </c>
    </row>
    <row r="314" spans="1:7" x14ac:dyDescent="0.2">
      <c r="A314" s="61">
        <v>319</v>
      </c>
      <c r="B314" s="70">
        <f>IF(A314&lt;Normativy!$E$14,A314/0.61, IF(A314&lt;Normativy!$E$15,Normativy!$F$15,IF(A314&lt;Normativy!$E$16,Normativy!$F$16+Normativy!$G$16*A314+Normativy!$H$16*A314^2,IF(A314&lt;Normativy!$E$17,Normativy!$F$17+Normativy!$G$17*A314+Normativy!$H$17*A314^2,Normativy!$F$18))))</f>
        <v>69.579377399999998</v>
      </c>
      <c r="C314" s="60">
        <f>Normativy!$C$14</f>
        <v>28620</v>
      </c>
      <c r="D314" s="62">
        <f t="shared" si="12"/>
        <v>4935.9452877196909</v>
      </c>
      <c r="E314" s="60">
        <f t="shared" si="13"/>
        <v>1717.7089601264522</v>
      </c>
      <c r="F314" s="62">
        <f>Normativy!$E$32</f>
        <v>38</v>
      </c>
      <c r="G314" s="44">
        <f t="shared" si="14"/>
        <v>6691.6542478461433</v>
      </c>
    </row>
    <row r="315" spans="1:7" x14ac:dyDescent="0.2">
      <c r="A315" s="61">
        <v>320</v>
      </c>
      <c r="B315" s="70">
        <f>IF(A315&lt;Normativy!$E$14,A315/0.61, IF(A315&lt;Normativy!$E$15,Normativy!$F$15,IF(A315&lt;Normativy!$E$16,Normativy!$F$16+Normativy!$G$16*A315+Normativy!$H$16*A315^2,IF(A315&lt;Normativy!$E$17,Normativy!$F$17+Normativy!$G$17*A315+Normativy!$H$17*A315^2,Normativy!$F$18))))</f>
        <v>69.604160000000007</v>
      </c>
      <c r="C315" s="60">
        <f>Normativy!$C$14</f>
        <v>28620</v>
      </c>
      <c r="D315" s="62">
        <f t="shared" si="12"/>
        <v>4934.1878416462459</v>
      </c>
      <c r="E315" s="60">
        <f t="shared" si="13"/>
        <v>1717.0973688928934</v>
      </c>
      <c r="F315" s="62">
        <f>Normativy!$E$32</f>
        <v>38</v>
      </c>
      <c r="G315" s="44">
        <f t="shared" si="14"/>
        <v>6689.2852105391394</v>
      </c>
    </row>
    <row r="316" spans="1:7" x14ac:dyDescent="0.2">
      <c r="A316" s="61">
        <v>321</v>
      </c>
      <c r="B316" s="70">
        <f>IF(A316&lt;Normativy!$E$14,A316/0.61, IF(A316&lt;Normativy!$E$15,Normativy!$F$15,IF(A316&lt;Normativy!$E$16,Normativy!$F$16+Normativy!$G$16*A316+Normativy!$H$16*A316^2,IF(A316&lt;Normativy!$E$17,Normativy!$F$17+Normativy!$G$17*A316+Normativy!$H$17*A316^2,Normativy!$F$18))))</f>
        <v>69.628929400000004</v>
      </c>
      <c r="C316" s="60">
        <f>Normativy!$C$14</f>
        <v>28620</v>
      </c>
      <c r="D316" s="62">
        <f t="shared" si="12"/>
        <v>4932.4325816791888</v>
      </c>
      <c r="E316" s="60">
        <f t="shared" si="13"/>
        <v>1716.4865384243576</v>
      </c>
      <c r="F316" s="62">
        <f>Normativy!$E$32</f>
        <v>38</v>
      </c>
      <c r="G316" s="44">
        <f t="shared" si="14"/>
        <v>6686.9191201035464</v>
      </c>
    </row>
    <row r="317" spans="1:7" x14ac:dyDescent="0.2">
      <c r="A317" s="61">
        <v>322</v>
      </c>
      <c r="B317" s="70">
        <f>IF(A317&lt;Normativy!$E$14,A317/0.61, IF(A317&lt;Normativy!$E$15,Normativy!$F$15,IF(A317&lt;Normativy!$E$16,Normativy!$F$16+Normativy!$G$16*A317+Normativy!$H$16*A317^2,IF(A317&lt;Normativy!$E$17,Normativy!$F$17+Normativy!$G$17*A317+Normativy!$H$17*A317^2,Normativy!$F$18))))</f>
        <v>69.653685599999989</v>
      </c>
      <c r="C317" s="60">
        <f>Normativy!$C$14</f>
        <v>28620</v>
      </c>
      <c r="D317" s="62">
        <f t="shared" si="12"/>
        <v>4930.6795044884184</v>
      </c>
      <c r="E317" s="60">
        <f t="shared" si="13"/>
        <v>1715.8764675619695</v>
      </c>
      <c r="F317" s="62">
        <f>Normativy!$E$32</f>
        <v>38</v>
      </c>
      <c r="G317" s="44">
        <f t="shared" si="14"/>
        <v>6684.5559720503879</v>
      </c>
    </row>
    <row r="318" spans="1:7" x14ac:dyDescent="0.2">
      <c r="A318" s="61">
        <v>323</v>
      </c>
      <c r="B318" s="70">
        <f>IF(A318&lt;Normativy!$E$14,A318/0.61, IF(A318&lt;Normativy!$E$15,Normativy!$F$15,IF(A318&lt;Normativy!$E$16,Normativy!$F$16+Normativy!$G$16*A318+Normativy!$H$16*A318^2,IF(A318&lt;Normativy!$E$17,Normativy!$F$17+Normativy!$G$17*A318+Normativy!$H$17*A318^2,Normativy!$F$18))))</f>
        <v>69.678428600000004</v>
      </c>
      <c r="C318" s="60">
        <f>Normativy!$C$14</f>
        <v>28620</v>
      </c>
      <c r="D318" s="62">
        <f t="shared" si="12"/>
        <v>4928.928606751042</v>
      </c>
      <c r="E318" s="60">
        <f t="shared" si="13"/>
        <v>1715.2671551493625</v>
      </c>
      <c r="F318" s="62">
        <f>Normativy!$E$32</f>
        <v>38</v>
      </c>
      <c r="G318" s="44">
        <f t="shared" si="14"/>
        <v>6682.1957619004042</v>
      </c>
    </row>
    <row r="319" spans="1:7" x14ac:dyDescent="0.2">
      <c r="A319" s="61">
        <v>324</v>
      </c>
      <c r="B319" s="70">
        <f>IF(A319&lt;Normativy!$E$14,A319/0.61, IF(A319&lt;Normativy!$E$15,Normativy!$F$15,IF(A319&lt;Normativy!$E$16,Normativy!$F$16+Normativy!$G$16*A319+Normativy!$H$16*A319^2,IF(A319&lt;Normativy!$E$17,Normativy!$F$17+Normativy!$G$17*A319+Normativy!$H$17*A319^2,Normativy!$F$18))))</f>
        <v>69.703158400000007</v>
      </c>
      <c r="C319" s="60">
        <f>Normativy!$C$14</f>
        <v>28620</v>
      </c>
      <c r="D319" s="62">
        <f t="shared" si="12"/>
        <v>4927.1798851513731</v>
      </c>
      <c r="E319" s="60">
        <f t="shared" si="13"/>
        <v>1714.6586000326777</v>
      </c>
      <c r="F319" s="62">
        <f>Normativy!$E$32</f>
        <v>38</v>
      </c>
      <c r="G319" s="44">
        <f t="shared" si="14"/>
        <v>6679.838485184051</v>
      </c>
    </row>
    <row r="320" spans="1:7" x14ac:dyDescent="0.2">
      <c r="A320" s="61">
        <v>325</v>
      </c>
      <c r="B320" s="70">
        <f>IF(A320&lt;Normativy!$E$14,A320/0.61, IF(A320&lt;Normativy!$E$15,Normativy!$F$15,IF(A320&lt;Normativy!$E$16,Normativy!$F$16+Normativy!$G$16*A320+Normativy!$H$16*A320^2,IF(A320&lt;Normativy!$E$17,Normativy!$F$17+Normativy!$G$17*A320+Normativy!$H$17*A320^2,Normativy!$F$18))))</f>
        <v>69.727874999999997</v>
      </c>
      <c r="C320" s="60">
        <f>Normativy!$C$14</f>
        <v>28620</v>
      </c>
      <c r="D320" s="62">
        <f t="shared" si="12"/>
        <v>4925.4333363808955</v>
      </c>
      <c r="E320" s="60">
        <f t="shared" si="13"/>
        <v>1714.0508010605515</v>
      </c>
      <c r="F320" s="62">
        <f>Normativy!$E$32</f>
        <v>38</v>
      </c>
      <c r="G320" s="44">
        <f t="shared" si="14"/>
        <v>6677.4841374414473</v>
      </c>
    </row>
    <row r="321" spans="1:7" x14ac:dyDescent="0.2">
      <c r="A321" s="61">
        <v>326</v>
      </c>
      <c r="B321" s="70">
        <f>IF(A321&lt;Normativy!$E$14,A321/0.61, IF(A321&lt;Normativy!$E$15,Normativy!$F$15,IF(A321&lt;Normativy!$E$16,Normativy!$F$16+Normativy!$G$16*A321+Normativy!$H$16*A321^2,IF(A321&lt;Normativy!$E$17,Normativy!$F$17+Normativy!$G$17*A321+Normativy!$H$17*A321^2,Normativy!$F$18))))</f>
        <v>69.752578400000004</v>
      </c>
      <c r="C321" s="60">
        <f>Normativy!$C$14</f>
        <v>28620</v>
      </c>
      <c r="D321" s="62">
        <f t="shared" si="12"/>
        <v>4923.688957138249</v>
      </c>
      <c r="E321" s="60">
        <f t="shared" si="13"/>
        <v>1713.4437570841105</v>
      </c>
      <c r="F321" s="62">
        <f>Normativy!$E$32</f>
        <v>38</v>
      </c>
      <c r="G321" s="44">
        <f t="shared" si="14"/>
        <v>6675.1327142223599</v>
      </c>
    </row>
    <row r="322" spans="1:7" x14ac:dyDescent="0.2">
      <c r="A322" s="61">
        <v>327</v>
      </c>
      <c r="B322" s="70">
        <f>IF(A322&lt;Normativy!$E$14,A322/0.61, IF(A322&lt;Normativy!$E$15,Normativy!$F$15,IF(A322&lt;Normativy!$E$16,Normativy!$F$16+Normativy!$G$16*A322+Normativy!$H$16*A322^2,IF(A322&lt;Normativy!$E$17,Normativy!$F$17+Normativy!$G$17*A322+Normativy!$H$17*A322^2,Normativy!$F$18))))</f>
        <v>69.777268599999999</v>
      </c>
      <c r="C322" s="60">
        <f>Normativy!$C$14</f>
        <v>28620</v>
      </c>
      <c r="D322" s="62">
        <f t="shared" si="12"/>
        <v>4921.946744129219</v>
      </c>
      <c r="E322" s="60">
        <f t="shared" si="13"/>
        <v>1712.837466956968</v>
      </c>
      <c r="F322" s="62">
        <f>Normativy!$E$32</f>
        <v>38</v>
      </c>
      <c r="G322" s="44">
        <f t="shared" si="14"/>
        <v>6672.7842110861875</v>
      </c>
    </row>
    <row r="323" spans="1:7" x14ac:dyDescent="0.2">
      <c r="A323" s="61">
        <v>328</v>
      </c>
      <c r="B323" s="70">
        <f>IF(A323&lt;Normativy!$E$14,A323/0.61, IF(A323&lt;Normativy!$E$15,Normativy!$F$15,IF(A323&lt;Normativy!$E$16,Normativy!$F$16+Normativy!$G$16*A323+Normativy!$H$16*A323^2,IF(A323&lt;Normativy!$E$17,Normativy!$F$17+Normativy!$G$17*A323+Normativy!$H$17*A323^2,Normativy!$F$18))))</f>
        <v>69.801945599999996</v>
      </c>
      <c r="C323" s="60">
        <f>Normativy!$C$14</f>
        <v>28620</v>
      </c>
      <c r="D323" s="62">
        <f t="shared" si="12"/>
        <v>4920.2066940667055</v>
      </c>
      <c r="E323" s="60">
        <f t="shared" si="13"/>
        <v>1712.2319295352133</v>
      </c>
      <c r="F323" s="62">
        <f>Normativy!$E$32</f>
        <v>38</v>
      </c>
      <c r="G323" s="44">
        <f t="shared" si="14"/>
        <v>6670.4386236019191</v>
      </c>
    </row>
    <row r="324" spans="1:7" x14ac:dyDescent="0.2">
      <c r="A324" s="61">
        <v>329</v>
      </c>
      <c r="B324" s="70">
        <f>IF(A324&lt;Normativy!$E$14,A324/0.61, IF(A324&lt;Normativy!$E$15,Normativy!$F$15,IF(A324&lt;Normativy!$E$16,Normativy!$F$16+Normativy!$G$16*A324+Normativy!$H$16*A324^2,IF(A324&lt;Normativy!$E$17,Normativy!$F$17+Normativy!$G$17*A324+Normativy!$H$17*A324^2,Normativy!$F$18))))</f>
        <v>69.826609399999995</v>
      </c>
      <c r="C324" s="60">
        <f>Normativy!$C$14</f>
        <v>28620</v>
      </c>
      <c r="D324" s="62">
        <f t="shared" si="12"/>
        <v>4918.4688036707112</v>
      </c>
      <c r="E324" s="60">
        <f t="shared" si="13"/>
        <v>1711.6271436774073</v>
      </c>
      <c r="F324" s="62">
        <f>Normativy!$E$32</f>
        <v>38</v>
      </c>
      <c r="G324" s="44">
        <f t="shared" si="14"/>
        <v>6668.095947348118</v>
      </c>
    </row>
    <row r="325" spans="1:7" x14ac:dyDescent="0.2">
      <c r="A325" s="61">
        <v>330</v>
      </c>
      <c r="B325" s="70">
        <f>IF(A325&lt;Normativy!$E$14,A325/0.61, IF(A325&lt;Normativy!$E$15,Normativy!$F$15,IF(A325&lt;Normativy!$E$16,Normativy!$F$16+Normativy!$G$16*A325+Normativy!$H$16*A325^2,IF(A325&lt;Normativy!$E$17,Normativy!$F$17+Normativy!$G$17*A325+Normativy!$H$17*A325^2,Normativy!$F$18))))</f>
        <v>69.851259999999996</v>
      </c>
      <c r="C325" s="60">
        <f>Normativy!$C$14</f>
        <v>28620</v>
      </c>
      <c r="D325" s="62">
        <f t="shared" si="12"/>
        <v>4916.7330696683211</v>
      </c>
      <c r="E325" s="60">
        <f t="shared" si="13"/>
        <v>1711.0231082445757</v>
      </c>
      <c r="F325" s="62">
        <f>Normativy!$E$32</f>
        <v>38</v>
      </c>
      <c r="G325" s="44">
        <f t="shared" si="14"/>
        <v>6665.7561779128973</v>
      </c>
    </row>
    <row r="326" spans="1:7" x14ac:dyDescent="0.2">
      <c r="A326" s="61">
        <v>331</v>
      </c>
      <c r="B326" s="70">
        <f>IF(A326&lt;Normativy!$E$14,A326/0.61, IF(A326&lt;Normativy!$E$15,Normativy!$F$15,IF(A326&lt;Normativy!$E$16,Normativy!$F$16+Normativy!$G$16*A326+Normativy!$H$16*A326^2,IF(A326&lt;Normativy!$E$17,Normativy!$F$17+Normativy!$G$17*A326+Normativy!$H$17*A326^2,Normativy!$F$18))))</f>
        <v>69.875897399999999</v>
      </c>
      <c r="C326" s="60">
        <f>Normativy!$C$14</f>
        <v>28620</v>
      </c>
      <c r="D326" s="62">
        <f t="shared" ref="D326:D389" si="15">C326/B326*12</f>
        <v>4914.9994887936846</v>
      </c>
      <c r="E326" s="60">
        <f t="shared" si="13"/>
        <v>1710.4198221002021</v>
      </c>
      <c r="F326" s="62">
        <f>Normativy!$E$32</f>
        <v>38</v>
      </c>
      <c r="G326" s="44">
        <f t="shared" si="14"/>
        <v>6663.4193108938871</v>
      </c>
    </row>
    <row r="327" spans="1:7" x14ac:dyDescent="0.2">
      <c r="A327" s="61">
        <v>332</v>
      </c>
      <c r="B327" s="70">
        <f>IF(A327&lt;Normativy!$E$14,A327/0.61, IF(A327&lt;Normativy!$E$15,Normativy!$F$15,IF(A327&lt;Normativy!$E$16,Normativy!$F$16+Normativy!$G$16*A327+Normativy!$H$16*A327^2,IF(A327&lt;Normativy!$E$17,Normativy!$F$17+Normativy!$G$17*A327+Normativy!$H$17*A327^2,Normativy!$F$18))))</f>
        <v>69.900521600000005</v>
      </c>
      <c r="C327" s="60">
        <f>Normativy!$C$14</f>
        <v>28620</v>
      </c>
      <c r="D327" s="62">
        <f t="shared" si="15"/>
        <v>4913.2680577879973</v>
      </c>
      <c r="E327" s="60">
        <f t="shared" ref="E327:E390" si="16">D327*0.348</f>
        <v>1709.817284110223</v>
      </c>
      <c r="F327" s="62">
        <f>Normativy!$E$32</f>
        <v>38</v>
      </c>
      <c r="G327" s="44">
        <f t="shared" ref="G327:G390" si="17">D327+E327+F327</f>
        <v>6661.0853418982206</v>
      </c>
    </row>
    <row r="328" spans="1:7" x14ac:dyDescent="0.2">
      <c r="A328" s="61">
        <v>333</v>
      </c>
      <c r="B328" s="70">
        <f>IF(A328&lt;Normativy!$E$14,A328/0.61, IF(A328&lt;Normativy!$E$15,Normativy!$F$15,IF(A328&lt;Normativy!$E$16,Normativy!$F$16+Normativy!$G$16*A328+Normativy!$H$16*A328^2,IF(A328&lt;Normativy!$E$17,Normativy!$F$17+Normativy!$G$17*A328+Normativy!$H$17*A328^2,Normativy!$F$18))))</f>
        <v>69.925132599999998</v>
      </c>
      <c r="C328" s="60">
        <f>Normativy!$C$14</f>
        <v>28620</v>
      </c>
      <c r="D328" s="62">
        <f t="shared" si="15"/>
        <v>4911.5387733994803</v>
      </c>
      <c r="E328" s="60">
        <f t="shared" si="16"/>
        <v>1709.2154931430191</v>
      </c>
      <c r="F328" s="62">
        <f>Normativy!$E$32</f>
        <v>38</v>
      </c>
      <c r="G328" s="44">
        <f t="shared" si="17"/>
        <v>6658.754266542499</v>
      </c>
    </row>
    <row r="329" spans="1:7" x14ac:dyDescent="0.2">
      <c r="A329" s="61">
        <v>334</v>
      </c>
      <c r="B329" s="70">
        <f>IF(A329&lt;Normativy!$E$14,A329/0.61, IF(A329&lt;Normativy!$E$15,Normativy!$F$15,IF(A329&lt;Normativy!$E$16,Normativy!$F$16+Normativy!$G$16*A329+Normativy!$H$16*A329^2,IF(A329&lt;Normativy!$E$17,Normativy!$F$17+Normativy!$G$17*A329+Normativy!$H$17*A329^2,Normativy!$F$18))))</f>
        <v>69.949730400000007</v>
      </c>
      <c r="C329" s="60">
        <f>Normativy!$C$14</f>
        <v>28620</v>
      </c>
      <c r="D329" s="62">
        <f t="shared" si="15"/>
        <v>4909.8116323833601</v>
      </c>
      <c r="E329" s="60">
        <f t="shared" si="16"/>
        <v>1708.6144480694093</v>
      </c>
      <c r="F329" s="62">
        <f>Normativy!$E$32</f>
        <v>38</v>
      </c>
      <c r="G329" s="44">
        <f t="shared" si="17"/>
        <v>6656.4260804527694</v>
      </c>
    </row>
    <row r="330" spans="1:7" x14ac:dyDescent="0.2">
      <c r="A330" s="61">
        <v>335</v>
      </c>
      <c r="B330" s="70">
        <f>IF(A330&lt;Normativy!$E$14,A330/0.61, IF(A330&lt;Normativy!$E$15,Normativy!$F$15,IF(A330&lt;Normativy!$E$16,Normativy!$F$16+Normativy!$G$16*A330+Normativy!$H$16*A330^2,IF(A330&lt;Normativy!$E$17,Normativy!$F$17+Normativy!$G$17*A330+Normativy!$H$17*A330^2,Normativy!$F$18))))</f>
        <v>69.974315000000004</v>
      </c>
      <c r="C330" s="60">
        <f>Normativy!$C$14</f>
        <v>28620</v>
      </c>
      <c r="D330" s="62">
        <f t="shared" si="15"/>
        <v>4908.0866315018593</v>
      </c>
      <c r="E330" s="60">
        <f t="shared" si="16"/>
        <v>1708.0141477626469</v>
      </c>
      <c r="F330" s="62">
        <f>Normativy!$E$32</f>
        <v>38</v>
      </c>
      <c r="G330" s="44">
        <f t="shared" si="17"/>
        <v>6654.1007792645059</v>
      </c>
    </row>
    <row r="331" spans="1:7" x14ac:dyDescent="0.2">
      <c r="A331" s="61">
        <v>336</v>
      </c>
      <c r="B331" s="70">
        <f>IF(A331&lt;Normativy!$E$14,A331/0.61, IF(A331&lt;Normativy!$E$15,Normativy!$F$15,IF(A331&lt;Normativy!$E$16,Normativy!$F$16+Normativy!$G$16*A331+Normativy!$H$16*A331^2,IF(A331&lt;Normativy!$E$17,Normativy!$F$17+Normativy!$G$17*A331+Normativy!$H$17*A331^2,Normativy!$F$18))))</f>
        <v>69.998886400000004</v>
      </c>
      <c r="C331" s="60">
        <f>Normativy!$C$14</f>
        <v>28620</v>
      </c>
      <c r="D331" s="62">
        <f t="shared" si="15"/>
        <v>4906.3637675241644</v>
      </c>
      <c r="E331" s="60">
        <f t="shared" si="16"/>
        <v>1707.4145910984091</v>
      </c>
      <c r="F331" s="62">
        <f>Normativy!$E$32</f>
        <v>38</v>
      </c>
      <c r="G331" s="44">
        <f t="shared" si="17"/>
        <v>6651.7783586225733</v>
      </c>
    </row>
    <row r="332" spans="1:7" x14ac:dyDescent="0.2">
      <c r="A332" s="61">
        <v>337</v>
      </c>
      <c r="B332" s="70">
        <f>IF(A332&lt;Normativy!$E$14,A332/0.61, IF(A332&lt;Normativy!$E$15,Normativy!$F$15,IF(A332&lt;Normativy!$E$16,Normativy!$F$16+Normativy!$G$16*A332+Normativy!$H$16*A332^2,IF(A332&lt;Normativy!$E$17,Normativy!$F$17+Normativy!$G$17*A332+Normativy!$H$17*A332^2,Normativy!$F$18))))</f>
        <v>70.023444599999991</v>
      </c>
      <c r="C332" s="60">
        <f>Normativy!$C$14</f>
        <v>28620</v>
      </c>
      <c r="D332" s="62">
        <f t="shared" si="15"/>
        <v>4904.6430372264213</v>
      </c>
      <c r="E332" s="60">
        <f t="shared" si="16"/>
        <v>1706.8157769547945</v>
      </c>
      <c r="F332" s="62">
        <f>Normativy!$E$32</f>
        <v>38</v>
      </c>
      <c r="G332" s="44">
        <f t="shared" si="17"/>
        <v>6649.4588141812155</v>
      </c>
    </row>
    <row r="333" spans="1:7" x14ac:dyDescent="0.2">
      <c r="A333" s="61">
        <v>338</v>
      </c>
      <c r="B333" s="70">
        <f>IF(A333&lt;Normativy!$E$14,A333/0.61, IF(A333&lt;Normativy!$E$15,Normativy!$F$15,IF(A333&lt;Normativy!$E$16,Normativy!$F$16+Normativy!$G$16*A333+Normativy!$H$16*A333^2,IF(A333&lt;Normativy!$E$17,Normativy!$F$17+Normativy!$G$17*A333+Normativy!$H$17*A333^2,Normativy!$F$18))))</f>
        <v>70.047989600000008</v>
      </c>
      <c r="C333" s="60">
        <f>Normativy!$C$14</f>
        <v>28620</v>
      </c>
      <c r="D333" s="62">
        <f t="shared" si="15"/>
        <v>4902.9244373917045</v>
      </c>
      <c r="E333" s="60">
        <f t="shared" si="16"/>
        <v>1706.217704212313</v>
      </c>
      <c r="F333" s="62">
        <f>Normativy!$E$32</f>
        <v>38</v>
      </c>
      <c r="G333" s="44">
        <f t="shared" si="17"/>
        <v>6647.1421416040175</v>
      </c>
    </row>
    <row r="334" spans="1:7" x14ac:dyDescent="0.2">
      <c r="A334" s="61">
        <v>339</v>
      </c>
      <c r="B334" s="70">
        <f>IF(A334&lt;Normativy!$E$14,A334/0.61, IF(A334&lt;Normativy!$E$15,Normativy!$F$15,IF(A334&lt;Normativy!$E$16,Normativy!$F$16+Normativy!$G$16*A334+Normativy!$H$16*A334^2,IF(A334&lt;Normativy!$E$17,Normativy!$F$17+Normativy!$G$17*A334+Normativy!$H$17*A334^2,Normativy!$F$18))))</f>
        <v>70.072521399999999</v>
      </c>
      <c r="C334" s="60">
        <f>Normativy!$C$14</f>
        <v>28620</v>
      </c>
      <c r="D334" s="62">
        <f t="shared" si="15"/>
        <v>4901.2079648100116</v>
      </c>
      <c r="E334" s="60">
        <f t="shared" si="16"/>
        <v>1705.620371753884</v>
      </c>
      <c r="F334" s="62">
        <f>Normativy!$E$32</f>
        <v>38</v>
      </c>
      <c r="G334" s="44">
        <f t="shared" si="17"/>
        <v>6644.8283365638954</v>
      </c>
    </row>
    <row r="335" spans="1:7" x14ac:dyDescent="0.2">
      <c r="A335" s="61">
        <v>340</v>
      </c>
      <c r="B335" s="70">
        <f>IF(A335&lt;Normativy!$E$14,A335/0.61, IF(A335&lt;Normativy!$E$15,Normativy!$F$15,IF(A335&lt;Normativy!$E$16,Normativy!$F$16+Normativy!$G$16*A335+Normativy!$H$16*A335^2,IF(A335&lt;Normativy!$E$17,Normativy!$F$17+Normativy!$G$17*A335+Normativy!$H$17*A335^2,Normativy!$F$18))))</f>
        <v>70.097039999999993</v>
      </c>
      <c r="C335" s="60">
        <f>Normativy!$C$14</f>
        <v>28620</v>
      </c>
      <c r="D335" s="62">
        <f t="shared" si="15"/>
        <v>4899.4936162782342</v>
      </c>
      <c r="E335" s="60">
        <f t="shared" si="16"/>
        <v>1705.0237784648255</v>
      </c>
      <c r="F335" s="62">
        <f>Normativy!$E$32</f>
        <v>38</v>
      </c>
      <c r="G335" s="44">
        <f t="shared" si="17"/>
        <v>6642.5173947430594</v>
      </c>
    </row>
    <row r="336" spans="1:7" x14ac:dyDescent="0.2">
      <c r="A336" s="61">
        <v>341</v>
      </c>
      <c r="B336" s="70">
        <f>IF(A336&lt;Normativy!$E$14,A336/0.61, IF(A336&lt;Normativy!$E$15,Normativy!$F$15,IF(A336&lt;Normativy!$E$16,Normativy!$F$16+Normativy!$G$16*A336+Normativy!$H$16*A336^2,IF(A336&lt;Normativy!$E$17,Normativy!$F$17+Normativy!$G$17*A336+Normativy!$H$17*A336^2,Normativy!$F$18))))</f>
        <v>70.121545400000002</v>
      </c>
      <c r="C336" s="60">
        <f>Normativy!$C$14</f>
        <v>28620</v>
      </c>
      <c r="D336" s="62">
        <f t="shared" si="15"/>
        <v>4897.7813886001431</v>
      </c>
      <c r="E336" s="60">
        <f t="shared" si="16"/>
        <v>1704.4279232328497</v>
      </c>
      <c r="F336" s="62">
        <f>Normativy!$E$32</f>
        <v>38</v>
      </c>
      <c r="G336" s="44">
        <f t="shared" si="17"/>
        <v>6640.2093118329931</v>
      </c>
    </row>
    <row r="337" spans="1:7" x14ac:dyDescent="0.2">
      <c r="A337" s="61">
        <v>342</v>
      </c>
      <c r="B337" s="70">
        <f>IF(A337&lt;Normativy!$E$14,A337/0.61, IF(A337&lt;Normativy!$E$15,Normativy!$F$15,IF(A337&lt;Normativy!$E$16,Normativy!$F$16+Normativy!$G$16*A337+Normativy!$H$16*A337^2,IF(A337&lt;Normativy!$E$17,Normativy!$F$17+Normativy!$G$17*A337+Normativy!$H$17*A337^2,Normativy!$F$18))))</f>
        <v>70.1460376</v>
      </c>
      <c r="C337" s="60">
        <f>Normativy!$C$14</f>
        <v>28620</v>
      </c>
      <c r="D337" s="62">
        <f t="shared" si="15"/>
        <v>4896.0712785863761</v>
      </c>
      <c r="E337" s="60">
        <f t="shared" si="16"/>
        <v>1703.8328049480588</v>
      </c>
      <c r="F337" s="62">
        <f>Normativy!$E$32</f>
        <v>38</v>
      </c>
      <c r="G337" s="44">
        <f t="shared" si="17"/>
        <v>6637.9040835344349</v>
      </c>
    </row>
    <row r="338" spans="1:7" x14ac:dyDescent="0.2">
      <c r="A338" s="61">
        <v>343</v>
      </c>
      <c r="B338" s="70">
        <f>IF(A338&lt;Normativy!$E$14,A338/0.61, IF(A338&lt;Normativy!$E$15,Normativy!$F$15,IF(A338&lt;Normativy!$E$16,Normativy!$F$16+Normativy!$G$16*A338+Normativy!$H$16*A338^2,IF(A338&lt;Normativy!$E$17,Normativy!$F$17+Normativy!$G$17*A338+Normativy!$H$17*A338^2,Normativy!$F$18))))</f>
        <v>70.170516599999999</v>
      </c>
      <c r="C338" s="60">
        <f>Normativy!$C$14</f>
        <v>28620</v>
      </c>
      <c r="D338" s="62">
        <f t="shared" si="15"/>
        <v>4894.3632830544102</v>
      </c>
      <c r="E338" s="60">
        <f t="shared" si="16"/>
        <v>1703.2384225029346</v>
      </c>
      <c r="F338" s="62">
        <f>Normativy!$E$32</f>
        <v>38</v>
      </c>
      <c r="G338" s="44">
        <f t="shared" si="17"/>
        <v>6635.6017055573448</v>
      </c>
    </row>
    <row r="339" spans="1:7" x14ac:dyDescent="0.2">
      <c r="A339" s="61">
        <v>344</v>
      </c>
      <c r="B339" s="70">
        <f>IF(A339&lt;Normativy!$E$14,A339/0.61, IF(A339&lt;Normativy!$E$15,Normativy!$F$15,IF(A339&lt;Normativy!$E$16,Normativy!$F$16+Normativy!$G$16*A339+Normativy!$H$16*A339^2,IF(A339&lt;Normativy!$E$17,Normativy!$F$17+Normativy!$G$17*A339+Normativy!$H$17*A339^2,Normativy!$F$18))))</f>
        <v>70.194982400000001</v>
      </c>
      <c r="C339" s="60">
        <f>Normativy!$C$14</f>
        <v>28620</v>
      </c>
      <c r="D339" s="62">
        <f t="shared" si="15"/>
        <v>4892.6573988285518</v>
      </c>
      <c r="E339" s="60">
        <f t="shared" si="16"/>
        <v>1702.644774792336</v>
      </c>
      <c r="F339" s="62">
        <f>Normativy!$E$32</f>
        <v>38</v>
      </c>
      <c r="G339" s="44">
        <f t="shared" si="17"/>
        <v>6633.3021736208875</v>
      </c>
    </row>
    <row r="340" spans="1:7" x14ac:dyDescent="0.2">
      <c r="A340" s="61">
        <v>345</v>
      </c>
      <c r="B340" s="70">
        <f>IF(A340&lt;Normativy!$E$14,A340/0.61, IF(A340&lt;Normativy!$E$15,Normativy!$F$15,IF(A340&lt;Normativy!$E$16,Normativy!$F$16+Normativy!$G$16*A340+Normativy!$H$16*A340^2,IF(A340&lt;Normativy!$E$17,Normativy!$F$17+Normativy!$G$17*A340+Normativy!$H$17*A340^2,Normativy!$F$18))))</f>
        <v>70.21943499999999</v>
      </c>
      <c r="C340" s="60">
        <f>Normativy!$C$14</f>
        <v>28620</v>
      </c>
      <c r="D340" s="62">
        <f t="shared" si="15"/>
        <v>4890.9536227399158</v>
      </c>
      <c r="E340" s="60">
        <f t="shared" si="16"/>
        <v>1702.0518607134907</v>
      </c>
      <c r="F340" s="62">
        <f>Normativy!$E$32</f>
        <v>38</v>
      </c>
      <c r="G340" s="44">
        <f t="shared" si="17"/>
        <v>6631.0054834534067</v>
      </c>
    </row>
    <row r="341" spans="1:7" x14ac:dyDescent="0.2">
      <c r="A341" s="61">
        <v>346</v>
      </c>
      <c r="B341" s="70">
        <f>IF(A341&lt;Normativy!$E$14,A341/0.61, IF(A341&lt;Normativy!$E$15,Normativy!$F$15,IF(A341&lt;Normativy!$E$16,Normativy!$F$16+Normativy!$G$16*A341+Normativy!$H$16*A341^2,IF(A341&lt;Normativy!$E$17,Normativy!$F$17+Normativy!$G$17*A341+Normativy!$H$17*A341^2,Normativy!$F$18))))</f>
        <v>70.24387440000001</v>
      </c>
      <c r="C341" s="60">
        <f>Normativy!$C$14</f>
        <v>28620</v>
      </c>
      <c r="D341" s="62">
        <f t="shared" si="15"/>
        <v>4889.2519516264038</v>
      </c>
      <c r="E341" s="60">
        <f t="shared" si="16"/>
        <v>1701.4596791659883</v>
      </c>
      <c r="F341" s="62">
        <f>Normativy!$E$32</f>
        <v>38</v>
      </c>
      <c r="G341" s="44">
        <f t="shared" si="17"/>
        <v>6628.7116307923916</v>
      </c>
    </row>
    <row r="342" spans="1:7" x14ac:dyDescent="0.2">
      <c r="A342" s="61">
        <v>347</v>
      </c>
      <c r="B342" s="70">
        <f>IF(A342&lt;Normativy!$E$14,A342/0.61, IF(A342&lt;Normativy!$E$15,Normativy!$F$15,IF(A342&lt;Normativy!$E$16,Normativy!$F$16+Normativy!$G$16*A342+Normativy!$H$16*A342^2,IF(A342&lt;Normativy!$E$17,Normativy!$F$17+Normativy!$G$17*A342+Normativy!$H$17*A342^2,Normativy!$F$18))))</f>
        <v>70.268300600000003</v>
      </c>
      <c r="C342" s="60">
        <f>Normativy!$C$14</f>
        <v>28620</v>
      </c>
      <c r="D342" s="62">
        <f t="shared" si="15"/>
        <v>4887.5523823326948</v>
      </c>
      <c r="E342" s="60">
        <f t="shared" si="16"/>
        <v>1700.8682290517777</v>
      </c>
      <c r="F342" s="62">
        <f>Normativy!$E$32</f>
        <v>38</v>
      </c>
      <c r="G342" s="44">
        <f t="shared" si="17"/>
        <v>6626.4206113844721</v>
      </c>
    </row>
    <row r="343" spans="1:7" x14ac:dyDescent="0.2">
      <c r="A343" s="61">
        <v>348</v>
      </c>
      <c r="B343" s="70">
        <f>IF(A343&lt;Normativy!$E$14,A343/0.61, IF(A343&lt;Normativy!$E$15,Normativy!$F$15,IF(A343&lt;Normativy!$E$16,Normativy!$F$16+Normativy!$G$16*A343+Normativy!$H$16*A343^2,IF(A343&lt;Normativy!$E$17,Normativy!$F$17+Normativy!$G$17*A343+Normativy!$H$17*A343^2,Normativy!$F$18))))</f>
        <v>70.292713599999999</v>
      </c>
      <c r="C343" s="60">
        <f>Normativy!$C$14</f>
        <v>28620</v>
      </c>
      <c r="D343" s="62">
        <f t="shared" si="15"/>
        <v>4885.854911710223</v>
      </c>
      <c r="E343" s="60">
        <f t="shared" si="16"/>
        <v>1700.2775092751574</v>
      </c>
      <c r="F343" s="62">
        <f>Normativy!$E$32</f>
        <v>38</v>
      </c>
      <c r="G343" s="44">
        <f t="shared" si="17"/>
        <v>6624.1324209853801</v>
      </c>
    </row>
    <row r="344" spans="1:7" x14ac:dyDescent="0.2">
      <c r="A344" s="61">
        <v>349</v>
      </c>
      <c r="B344" s="70">
        <f>IF(A344&lt;Normativy!$E$14,A344/0.61, IF(A344&lt;Normativy!$E$15,Normativy!$F$15,IF(A344&lt;Normativy!$E$16,Normativy!$F$16+Normativy!$G$16*A344+Normativy!$H$16*A344^2,IF(A344&lt;Normativy!$E$17,Normativy!$F$17+Normativy!$G$17*A344+Normativy!$H$17*A344^2,Normativy!$F$18))))</f>
        <v>70.317113399999997</v>
      </c>
      <c r="C344" s="60">
        <f>Normativy!$C$14</f>
        <v>28620</v>
      </c>
      <c r="D344" s="62">
        <f t="shared" si="15"/>
        <v>4884.1595366171559</v>
      </c>
      <c r="E344" s="60">
        <f t="shared" si="16"/>
        <v>1699.6875187427702</v>
      </c>
      <c r="F344" s="62">
        <f>Normativy!$E$32</f>
        <v>38</v>
      </c>
      <c r="G344" s="44">
        <f t="shared" si="17"/>
        <v>6621.8470553599263</v>
      </c>
    </row>
    <row r="345" spans="1:7" x14ac:dyDescent="0.2">
      <c r="A345" s="61">
        <v>350</v>
      </c>
      <c r="B345" s="70">
        <f>IF(A345&lt;Normativy!$E$14,A345/0.61, IF(A345&lt;Normativy!$E$15,Normativy!$F$15,IF(A345&lt;Normativy!$E$16,Normativy!$F$16+Normativy!$G$16*A345+Normativy!$H$16*A345^2,IF(A345&lt;Normativy!$E$17,Normativy!$F$17+Normativy!$G$17*A345+Normativy!$H$17*A345^2,Normativy!$F$18))))</f>
        <v>70.341500000000011</v>
      </c>
      <c r="C345" s="60">
        <f>Normativy!$C$14</f>
        <v>28620</v>
      </c>
      <c r="D345" s="62">
        <f t="shared" si="15"/>
        <v>4882.4662539183837</v>
      </c>
      <c r="E345" s="60">
        <f t="shared" si="16"/>
        <v>1699.0982563635973</v>
      </c>
      <c r="F345" s="62">
        <f>Normativy!$E$32</f>
        <v>38</v>
      </c>
      <c r="G345" s="44">
        <f t="shared" si="17"/>
        <v>6619.5645102819808</v>
      </c>
    </row>
    <row r="346" spans="1:7" x14ac:dyDescent="0.2">
      <c r="A346" s="61">
        <v>351</v>
      </c>
      <c r="B346" s="70">
        <f>IF(A346&lt;Normativy!$E$14,A346/0.61, IF(A346&lt;Normativy!$E$15,Normativy!$F$15,IF(A346&lt;Normativy!$E$16,Normativy!$F$16+Normativy!$G$16*A346+Normativy!$H$16*A346^2,IF(A346&lt;Normativy!$E$17,Normativy!$F$17+Normativy!$G$17*A346+Normativy!$H$17*A346^2,Normativy!$F$18))))</f>
        <v>70.365873399999998</v>
      </c>
      <c r="C346" s="60">
        <f>Normativy!$C$14</f>
        <v>28620</v>
      </c>
      <c r="D346" s="62">
        <f t="shared" si="15"/>
        <v>4880.7750604854991</v>
      </c>
      <c r="E346" s="60">
        <f t="shared" si="16"/>
        <v>1698.5097210489537</v>
      </c>
      <c r="F346" s="62">
        <f>Normativy!$E$32</f>
        <v>38</v>
      </c>
      <c r="G346" s="44">
        <f t="shared" si="17"/>
        <v>6617.284781534453</v>
      </c>
    </row>
    <row r="347" spans="1:7" x14ac:dyDescent="0.2">
      <c r="A347" s="61">
        <v>352</v>
      </c>
      <c r="B347" s="70">
        <f>IF(A347&lt;Normativy!$E$14,A347/0.61, IF(A347&lt;Normativy!$E$15,Normativy!$F$15,IF(A347&lt;Normativy!$E$16,Normativy!$F$16+Normativy!$G$16*A347+Normativy!$H$16*A347^2,IF(A347&lt;Normativy!$E$17,Normativy!$F$17+Normativy!$G$17*A347+Normativy!$H$17*A347^2,Normativy!$F$18))))</f>
        <v>70.390233600000002</v>
      </c>
      <c r="C347" s="60">
        <f>Normativy!$C$14</f>
        <v>28620</v>
      </c>
      <c r="D347" s="62">
        <f t="shared" si="15"/>
        <v>4879.0859531967799</v>
      </c>
      <c r="E347" s="60">
        <f t="shared" si="16"/>
        <v>1697.9219117124792</v>
      </c>
      <c r="F347" s="62">
        <f>Normativy!$E$32</f>
        <v>38</v>
      </c>
      <c r="G347" s="44">
        <f t="shared" si="17"/>
        <v>6615.0078649092593</v>
      </c>
    </row>
    <row r="348" spans="1:7" x14ac:dyDescent="0.2">
      <c r="A348" s="61">
        <v>353</v>
      </c>
      <c r="B348" s="70">
        <f>IF(A348&lt;Normativy!$E$14,A348/0.61, IF(A348&lt;Normativy!$E$15,Normativy!$F$15,IF(A348&lt;Normativy!$E$16,Normativy!$F$16+Normativy!$G$16*A348+Normativy!$H$16*A348^2,IF(A348&lt;Normativy!$E$17,Normativy!$F$17+Normativy!$G$17*A348+Normativy!$H$17*A348^2,Normativy!$F$18))))</f>
        <v>70.414580599999994</v>
      </c>
      <c r="C348" s="60">
        <f>Normativy!$C$14</f>
        <v>28620</v>
      </c>
      <c r="D348" s="62">
        <f t="shared" si="15"/>
        <v>4877.3989289371702</v>
      </c>
      <c r="E348" s="60">
        <f t="shared" si="16"/>
        <v>1697.3348272701351</v>
      </c>
      <c r="F348" s="62">
        <f>Normativy!$E$32</f>
        <v>38</v>
      </c>
      <c r="G348" s="44">
        <f t="shared" si="17"/>
        <v>6612.7337562073053</v>
      </c>
    </row>
    <row r="349" spans="1:7" x14ac:dyDescent="0.2">
      <c r="A349" s="61">
        <v>354</v>
      </c>
      <c r="B349" s="70">
        <f>IF(A349&lt;Normativy!$E$14,A349/0.61, IF(A349&lt;Normativy!$E$15,Normativy!$F$15,IF(A349&lt;Normativy!$E$16,Normativy!$F$16+Normativy!$G$16*A349+Normativy!$H$16*A349^2,IF(A349&lt;Normativy!$E$17,Normativy!$F$17+Normativy!$G$17*A349+Normativy!$H$17*A349^2,Normativy!$F$18))))</f>
        <v>70.438914400000002</v>
      </c>
      <c r="C349" s="60">
        <f>Normativy!$C$14</f>
        <v>28620</v>
      </c>
      <c r="D349" s="62">
        <f t="shared" si="15"/>
        <v>4875.7139845982638</v>
      </c>
      <c r="E349" s="60">
        <f t="shared" si="16"/>
        <v>1696.7484666401956</v>
      </c>
      <c r="F349" s="62">
        <f>Normativy!$E$32</f>
        <v>38</v>
      </c>
      <c r="G349" s="44">
        <f t="shared" si="17"/>
        <v>6610.4624512384598</v>
      </c>
    </row>
    <row r="350" spans="1:7" x14ac:dyDescent="0.2">
      <c r="A350" s="61">
        <v>355</v>
      </c>
      <c r="B350" s="70">
        <f>IF(A350&lt;Normativy!$E$14,A350/0.61, IF(A350&lt;Normativy!$E$15,Normativy!$F$15,IF(A350&lt;Normativy!$E$16,Normativy!$F$16+Normativy!$G$16*A350+Normativy!$H$16*A350^2,IF(A350&lt;Normativy!$E$17,Normativy!$F$17+Normativy!$G$17*A350+Normativy!$H$17*A350^2,Normativy!$F$18))))</f>
        <v>70.463234999999997</v>
      </c>
      <c r="C350" s="60">
        <f>Normativy!$C$14</f>
        <v>28620</v>
      </c>
      <c r="D350" s="62">
        <f t="shared" si="15"/>
        <v>4874.0311170782898</v>
      </c>
      <c r="E350" s="60">
        <f t="shared" si="16"/>
        <v>1696.1628287432447</v>
      </c>
      <c r="F350" s="62">
        <f>Normativy!$E$32</f>
        <v>38</v>
      </c>
      <c r="G350" s="44">
        <f t="shared" si="17"/>
        <v>6608.1939458215347</v>
      </c>
    </row>
    <row r="351" spans="1:7" x14ac:dyDescent="0.2">
      <c r="A351" s="61">
        <v>356</v>
      </c>
      <c r="B351" s="70">
        <f>IF(A351&lt;Normativy!$E$14,A351/0.61, IF(A351&lt;Normativy!$E$15,Normativy!$F$15,IF(A351&lt;Normativy!$E$16,Normativy!$F$16+Normativy!$G$16*A351+Normativy!$H$16*A351^2,IF(A351&lt;Normativy!$E$17,Normativy!$F$17+Normativy!$G$17*A351+Normativy!$H$17*A351^2,Normativy!$F$18))))</f>
        <v>70.487542399999995</v>
      </c>
      <c r="C351" s="60">
        <f>Normativy!$C$14</f>
        <v>28620</v>
      </c>
      <c r="D351" s="62">
        <f t="shared" si="15"/>
        <v>4872.3503232820894</v>
      </c>
      <c r="E351" s="60">
        <f t="shared" si="16"/>
        <v>1695.577912502167</v>
      </c>
      <c r="F351" s="62">
        <f>Normativy!$E$32</f>
        <v>38</v>
      </c>
      <c r="G351" s="44">
        <f t="shared" si="17"/>
        <v>6605.9282357842567</v>
      </c>
    </row>
    <row r="352" spans="1:7" x14ac:dyDescent="0.2">
      <c r="A352" s="61">
        <v>357</v>
      </c>
      <c r="B352" s="70">
        <f>IF(A352&lt;Normativy!$E$14,A352/0.61, IF(A352&lt;Normativy!$E$15,Normativy!$F$15,IF(A352&lt;Normativy!$E$16,Normativy!$F$16+Normativy!$G$16*A352+Normativy!$H$16*A352^2,IF(A352&lt;Normativy!$E$17,Normativy!$F$17+Normativy!$G$17*A352+Normativy!$H$17*A352^2,Normativy!$F$18))))</f>
        <v>70.511836599999995</v>
      </c>
      <c r="C352" s="60">
        <f>Normativy!$C$14</f>
        <v>28620</v>
      </c>
      <c r="D352" s="62">
        <f t="shared" si="15"/>
        <v>4870.6716001211071</v>
      </c>
      <c r="E352" s="60">
        <f t="shared" si="16"/>
        <v>1694.9937168421452</v>
      </c>
      <c r="F352" s="62">
        <f>Normativy!$E$32</f>
        <v>38</v>
      </c>
      <c r="G352" s="44">
        <f t="shared" si="17"/>
        <v>6603.6653169632518</v>
      </c>
    </row>
    <row r="353" spans="1:7" x14ac:dyDescent="0.2">
      <c r="A353" s="61">
        <v>358</v>
      </c>
      <c r="B353" s="70">
        <f>IF(A353&lt;Normativy!$E$14,A353/0.61, IF(A353&lt;Normativy!$E$15,Normativy!$F$15,IF(A353&lt;Normativy!$E$16,Normativy!$F$16+Normativy!$G$16*A353+Normativy!$H$16*A353^2,IF(A353&lt;Normativy!$E$17,Normativy!$F$17+Normativy!$G$17*A353+Normativy!$H$17*A353^2,Normativy!$F$18))))</f>
        <v>70.536117600000011</v>
      </c>
      <c r="C353" s="60">
        <f>Normativy!$C$14</f>
        <v>28620</v>
      </c>
      <c r="D353" s="62">
        <f t="shared" si="15"/>
        <v>4868.9949445133616</v>
      </c>
      <c r="E353" s="60">
        <f t="shared" si="16"/>
        <v>1694.4102406906497</v>
      </c>
      <c r="F353" s="62">
        <f>Normativy!$E$32</f>
        <v>38</v>
      </c>
      <c r="G353" s="44">
        <f t="shared" si="17"/>
        <v>6601.4051852040111</v>
      </c>
    </row>
    <row r="354" spans="1:7" x14ac:dyDescent="0.2">
      <c r="A354" s="61">
        <v>359</v>
      </c>
      <c r="B354" s="70">
        <f>IF(A354&lt;Normativy!$E$14,A354/0.61, IF(A354&lt;Normativy!$E$15,Normativy!$F$15,IF(A354&lt;Normativy!$E$16,Normativy!$F$16+Normativy!$G$16*A354+Normativy!$H$16*A354^2,IF(A354&lt;Normativy!$E$17,Normativy!$F$17+Normativy!$G$17*A354+Normativy!$H$17*A354^2,Normativy!$F$18))))</f>
        <v>70.560385400000001</v>
      </c>
      <c r="C354" s="60">
        <f>Normativy!$C$14</f>
        <v>28620</v>
      </c>
      <c r="D354" s="62">
        <f t="shared" si="15"/>
        <v>4867.3203533834439</v>
      </c>
      <c r="E354" s="60">
        <f t="shared" si="16"/>
        <v>1693.8274829774384</v>
      </c>
      <c r="F354" s="62">
        <f>Normativy!$E$32</f>
        <v>38</v>
      </c>
      <c r="G354" s="44">
        <f t="shared" si="17"/>
        <v>6599.1478363608821</v>
      </c>
    </row>
    <row r="355" spans="1:7" x14ac:dyDescent="0.2">
      <c r="A355" s="61">
        <v>360</v>
      </c>
      <c r="B355" s="70">
        <f>IF(A355&lt;Normativy!$E$14,A355/0.61, IF(A355&lt;Normativy!$E$15,Normativy!$F$15,IF(A355&lt;Normativy!$E$16,Normativy!$F$16+Normativy!$G$16*A355+Normativy!$H$16*A355^2,IF(A355&lt;Normativy!$E$17,Normativy!$F$17+Normativy!$G$17*A355+Normativy!$H$17*A355^2,Normativy!$F$18))))</f>
        <v>70.584639999999993</v>
      </c>
      <c r="C355" s="60">
        <f>Normativy!$C$14</f>
        <v>28620</v>
      </c>
      <c r="D355" s="62">
        <f t="shared" si="15"/>
        <v>4865.6478236624853</v>
      </c>
      <c r="E355" s="60">
        <f t="shared" si="16"/>
        <v>1693.2454426345448</v>
      </c>
      <c r="F355" s="62">
        <f>Normativy!$E$32</f>
        <v>38</v>
      </c>
      <c r="G355" s="44">
        <f t="shared" si="17"/>
        <v>6596.8932662970301</v>
      </c>
    </row>
    <row r="356" spans="1:7" x14ac:dyDescent="0.2">
      <c r="A356" s="61">
        <v>361</v>
      </c>
      <c r="B356" s="70">
        <f>IF(A356&lt;Normativy!$E$14,A356/0.61, IF(A356&lt;Normativy!$E$15,Normativy!$F$15,IF(A356&lt;Normativy!$E$16,Normativy!$F$16+Normativy!$G$16*A356+Normativy!$H$16*A356^2,IF(A356&lt;Normativy!$E$17,Normativy!$F$17+Normativy!$G$17*A356+Normativy!$H$17*A356^2,Normativy!$F$18))))</f>
        <v>70.608881399999987</v>
      </c>
      <c r="C356" s="60">
        <f>Normativy!$C$14</f>
        <v>28620</v>
      </c>
      <c r="D356" s="62">
        <f t="shared" si="15"/>
        <v>4863.9773522881505</v>
      </c>
      <c r="E356" s="60">
        <f t="shared" si="16"/>
        <v>1692.6641185962762</v>
      </c>
      <c r="F356" s="62">
        <f>Normativy!$E$32</f>
        <v>38</v>
      </c>
      <c r="G356" s="44">
        <f t="shared" si="17"/>
        <v>6594.6414708844268</v>
      </c>
    </row>
    <row r="357" spans="1:7" x14ac:dyDescent="0.2">
      <c r="A357" s="61">
        <v>362</v>
      </c>
      <c r="B357" s="70">
        <f>IF(A357&lt;Normativy!$E$14,A357/0.61, IF(A357&lt;Normativy!$E$15,Normativy!$F$15,IF(A357&lt;Normativy!$E$16,Normativy!$F$16+Normativy!$G$16*A357+Normativy!$H$16*A357^2,IF(A357&lt;Normativy!$E$17,Normativy!$F$17+Normativy!$G$17*A357+Normativy!$H$17*A357^2,Normativy!$F$18))))</f>
        <v>70.633109600000012</v>
      </c>
      <c r="C357" s="60">
        <f>Normativy!$C$14</f>
        <v>28620</v>
      </c>
      <c r="D357" s="62">
        <f t="shared" si="15"/>
        <v>4862.3089362046139</v>
      </c>
      <c r="E357" s="60">
        <f t="shared" si="16"/>
        <v>1692.0835097992056</v>
      </c>
      <c r="F357" s="62">
        <f>Normativy!$E$32</f>
        <v>38</v>
      </c>
      <c r="G357" s="44">
        <f t="shared" si="17"/>
        <v>6592.3924460038197</v>
      </c>
    </row>
    <row r="358" spans="1:7" x14ac:dyDescent="0.2">
      <c r="A358" s="61">
        <v>363</v>
      </c>
      <c r="B358" s="70">
        <f>IF(A358&lt;Normativy!$E$14,A358/0.61, IF(A358&lt;Normativy!$E$15,Normativy!$F$15,IF(A358&lt;Normativy!$E$16,Normativy!$F$16+Normativy!$G$16*A358+Normativy!$H$16*A358^2,IF(A358&lt;Normativy!$E$17,Normativy!$F$17+Normativy!$G$17*A358+Normativy!$H$17*A358^2,Normativy!$F$18))))</f>
        <v>70.657324599999995</v>
      </c>
      <c r="C358" s="60">
        <f>Normativy!$C$14</f>
        <v>28620</v>
      </c>
      <c r="D358" s="62">
        <f t="shared" si="15"/>
        <v>4860.6425723625543</v>
      </c>
      <c r="E358" s="60">
        <f t="shared" si="16"/>
        <v>1691.5036151821687</v>
      </c>
      <c r="F358" s="62">
        <f>Normativy!$E$32</f>
        <v>38</v>
      </c>
      <c r="G358" s="44">
        <f t="shared" si="17"/>
        <v>6590.146187544723</v>
      </c>
    </row>
    <row r="359" spans="1:7" x14ac:dyDescent="0.2">
      <c r="A359" s="61">
        <v>364</v>
      </c>
      <c r="B359" s="70">
        <f>IF(A359&lt;Normativy!$E$14,A359/0.61, IF(A359&lt;Normativy!$E$15,Normativy!$F$15,IF(A359&lt;Normativy!$E$16,Normativy!$F$16+Normativy!$G$16*A359+Normativy!$H$16*A359^2,IF(A359&lt;Normativy!$E$17,Normativy!$F$17+Normativy!$G$17*A359+Normativy!$H$17*A359^2,Normativy!$F$18))))</f>
        <v>70.681526399999996</v>
      </c>
      <c r="C359" s="60">
        <f>Normativy!$C$14</f>
        <v>28620</v>
      </c>
      <c r="D359" s="62">
        <f t="shared" si="15"/>
        <v>4858.9782577191208</v>
      </c>
      <c r="E359" s="60">
        <f t="shared" si="16"/>
        <v>1690.9244336862539</v>
      </c>
      <c r="F359" s="62">
        <f>Normativy!$E$32</f>
        <v>38</v>
      </c>
      <c r="G359" s="44">
        <f t="shared" si="17"/>
        <v>6587.9026914053748</v>
      </c>
    </row>
    <row r="360" spans="1:7" x14ac:dyDescent="0.2">
      <c r="A360" s="61">
        <v>365</v>
      </c>
      <c r="B360" s="70">
        <f>IF(A360&lt;Normativy!$E$14,A360/0.61, IF(A360&lt;Normativy!$E$15,Normativy!$F$15,IF(A360&lt;Normativy!$E$16,Normativy!$F$16+Normativy!$G$16*A360+Normativy!$H$16*A360^2,IF(A360&lt;Normativy!$E$17,Normativy!$F$17+Normativy!$G$17*A360+Normativy!$H$17*A360^2,Normativy!$F$18))))</f>
        <v>70.705715000000012</v>
      </c>
      <c r="C360" s="60">
        <f>Normativy!$C$14</f>
        <v>28620</v>
      </c>
      <c r="D360" s="62">
        <f t="shared" si="15"/>
        <v>4857.3159892379272</v>
      </c>
      <c r="E360" s="60">
        <f t="shared" si="16"/>
        <v>1690.3459642547984</v>
      </c>
      <c r="F360" s="62">
        <f>Normativy!$E$32</f>
        <v>38</v>
      </c>
      <c r="G360" s="44">
        <f t="shared" si="17"/>
        <v>6585.6619534927258</v>
      </c>
    </row>
    <row r="361" spans="1:7" x14ac:dyDescent="0.2">
      <c r="A361" s="61">
        <v>366</v>
      </c>
      <c r="B361" s="70">
        <f>IF(A361&lt;Normativy!$E$14,A361/0.61, IF(A361&lt;Normativy!$E$15,Normativy!$F$15,IF(A361&lt;Normativy!$E$16,Normativy!$F$16+Normativy!$G$16*A361+Normativy!$H$16*A361^2,IF(A361&lt;Normativy!$E$17,Normativy!$F$17+Normativy!$G$17*A361+Normativy!$H$17*A361^2,Normativy!$F$18))))</f>
        <v>70.729890400000002</v>
      </c>
      <c r="C361" s="60">
        <f>Normativy!$C$14</f>
        <v>28620</v>
      </c>
      <c r="D361" s="62">
        <f t="shared" si="15"/>
        <v>4855.655763889039</v>
      </c>
      <c r="E361" s="60">
        <f t="shared" si="16"/>
        <v>1689.7682058333855</v>
      </c>
      <c r="F361" s="62">
        <f>Normativy!$E$32</f>
        <v>38</v>
      </c>
      <c r="G361" s="44">
        <f t="shared" si="17"/>
        <v>6583.4239697224248</v>
      </c>
    </row>
    <row r="362" spans="1:7" x14ac:dyDescent="0.2">
      <c r="A362" s="61">
        <v>367</v>
      </c>
      <c r="B362" s="70">
        <f>IF(A362&lt;Normativy!$E$14,A362/0.61, IF(A362&lt;Normativy!$E$15,Normativy!$F$15,IF(A362&lt;Normativy!$E$16,Normativy!$F$16+Normativy!$G$16*A362+Normativy!$H$16*A362^2,IF(A362&lt;Normativy!$E$17,Normativy!$F$17+Normativy!$G$17*A362+Normativy!$H$17*A362^2,Normativy!$F$18))))</f>
        <v>70.754052599999994</v>
      </c>
      <c r="C362" s="60">
        <f>Normativy!$C$14</f>
        <v>28620</v>
      </c>
      <c r="D362" s="62">
        <f t="shared" si="15"/>
        <v>4853.997578648944</v>
      </c>
      <c r="E362" s="60">
        <f t="shared" si="16"/>
        <v>1689.1911573698324</v>
      </c>
      <c r="F362" s="62">
        <f>Normativy!$E$32</f>
        <v>38</v>
      </c>
      <c r="G362" s="44">
        <f t="shared" si="17"/>
        <v>6581.1887360187766</v>
      </c>
    </row>
    <row r="363" spans="1:7" x14ac:dyDescent="0.2">
      <c r="A363" s="61">
        <v>368</v>
      </c>
      <c r="B363" s="70">
        <f>IF(A363&lt;Normativy!$E$14,A363/0.61, IF(A363&lt;Normativy!$E$15,Normativy!$F$15,IF(A363&lt;Normativy!$E$16,Normativy!$F$16+Normativy!$G$16*A363+Normativy!$H$16*A363^2,IF(A363&lt;Normativy!$E$17,Normativy!$F$17+Normativy!$G$17*A363+Normativy!$H$17*A363^2,Normativy!$F$18))))</f>
        <v>70.778201600000003</v>
      </c>
      <c r="C363" s="60">
        <f>Normativy!$C$14</f>
        <v>28620</v>
      </c>
      <c r="D363" s="62">
        <f t="shared" si="15"/>
        <v>4852.3414305005454</v>
      </c>
      <c r="E363" s="60">
        <f t="shared" si="16"/>
        <v>1688.6148178141896</v>
      </c>
      <c r="F363" s="62">
        <f>Normativy!$E$32</f>
        <v>38</v>
      </c>
      <c r="G363" s="44">
        <f t="shared" si="17"/>
        <v>6578.9562483147347</v>
      </c>
    </row>
    <row r="364" spans="1:7" x14ac:dyDescent="0.2">
      <c r="A364" s="61">
        <v>369</v>
      </c>
      <c r="B364" s="70">
        <f>IF(A364&lt;Normativy!$E$14,A364/0.61, IF(A364&lt;Normativy!$E$15,Normativy!$F$15,IF(A364&lt;Normativy!$E$16,Normativy!$F$16+Normativy!$G$16*A364+Normativy!$H$16*A364^2,IF(A364&lt;Normativy!$E$17,Normativy!$F$17+Normativy!$G$17*A364+Normativy!$H$17*A364^2,Normativy!$F$18))))</f>
        <v>70.802337399999999</v>
      </c>
      <c r="C364" s="60">
        <f>Normativy!$C$14</f>
        <v>28620</v>
      </c>
      <c r="D364" s="62">
        <f t="shared" si="15"/>
        <v>4850.6873164331437</v>
      </c>
      <c r="E364" s="60">
        <f t="shared" si="16"/>
        <v>1688.0391861187338</v>
      </c>
      <c r="F364" s="62">
        <f>Normativy!$E$32</f>
        <v>38</v>
      </c>
      <c r="G364" s="44">
        <f t="shared" si="17"/>
        <v>6576.7265025518773</v>
      </c>
    </row>
    <row r="365" spans="1:7" x14ac:dyDescent="0.2">
      <c r="A365" s="61">
        <v>370</v>
      </c>
      <c r="B365" s="70">
        <f>IF(A365&lt;Normativy!$E$14,A365/0.61, IF(A365&lt;Normativy!$E$15,Normativy!$F$15,IF(A365&lt;Normativy!$E$16,Normativy!$F$16+Normativy!$G$16*A365+Normativy!$H$16*A365^2,IF(A365&lt;Normativy!$E$17,Normativy!$F$17+Normativy!$G$17*A365+Normativy!$H$17*A365^2,Normativy!$F$18))))</f>
        <v>70.826459999999997</v>
      </c>
      <c r="C365" s="60">
        <f>Normativy!$C$14</f>
        <v>28620</v>
      </c>
      <c r="D365" s="62">
        <f t="shared" si="15"/>
        <v>4849.0352334424169</v>
      </c>
      <c r="E365" s="60">
        <f t="shared" si="16"/>
        <v>1687.464261237961</v>
      </c>
      <c r="F365" s="62">
        <f>Normativy!$E$32</f>
        <v>38</v>
      </c>
      <c r="G365" s="44">
        <f t="shared" si="17"/>
        <v>6574.4994946803781</v>
      </c>
    </row>
    <row r="366" spans="1:7" x14ac:dyDescent="0.2">
      <c r="A366" s="61">
        <v>371</v>
      </c>
      <c r="B366" s="70">
        <f>IF(A366&lt;Normativy!$E$14,A366/0.61, IF(A366&lt;Normativy!$E$15,Normativy!$F$15,IF(A366&lt;Normativy!$E$16,Normativy!$F$16+Normativy!$G$16*A366+Normativy!$H$16*A366^2,IF(A366&lt;Normativy!$E$17,Normativy!$F$17+Normativy!$G$17*A366+Normativy!$H$17*A366^2,Normativy!$F$18))))</f>
        <v>70.850569399999998</v>
      </c>
      <c r="C366" s="60">
        <f>Normativy!$C$14</f>
        <v>28620</v>
      </c>
      <c r="D366" s="62">
        <f t="shared" si="15"/>
        <v>4847.3851785304078</v>
      </c>
      <c r="E366" s="60">
        <f t="shared" si="16"/>
        <v>1686.8900421285819</v>
      </c>
      <c r="F366" s="62">
        <f>Normativy!$E$32</f>
        <v>38</v>
      </c>
      <c r="G366" s="44">
        <f t="shared" si="17"/>
        <v>6572.2752206589894</v>
      </c>
    </row>
    <row r="367" spans="1:7" x14ac:dyDescent="0.2">
      <c r="A367" s="61">
        <v>372</v>
      </c>
      <c r="B367" s="70">
        <f>IF(A367&lt;Normativy!$E$14,A367/0.61, IF(A367&lt;Normativy!$E$15,Normativy!$F$15,IF(A367&lt;Normativy!$E$16,Normativy!$F$16+Normativy!$G$16*A367+Normativy!$H$16*A367^2,IF(A367&lt;Normativy!$E$17,Normativy!$F$17+Normativy!$G$17*A367+Normativy!$H$17*A367^2,Normativy!$F$18))))</f>
        <v>70.8746656</v>
      </c>
      <c r="C367" s="60">
        <f>Normativy!$C$14</f>
        <v>28620</v>
      </c>
      <c r="D367" s="62">
        <f t="shared" si="15"/>
        <v>4845.7371487055034</v>
      </c>
      <c r="E367" s="60">
        <f t="shared" si="16"/>
        <v>1686.316527749515</v>
      </c>
      <c r="F367" s="62">
        <f>Normativy!$E$32</f>
        <v>38</v>
      </c>
      <c r="G367" s="44">
        <f t="shared" si="17"/>
        <v>6570.0536764550179</v>
      </c>
    </row>
    <row r="368" spans="1:7" x14ac:dyDescent="0.2">
      <c r="A368" s="61">
        <v>373</v>
      </c>
      <c r="B368" s="70">
        <f>IF(A368&lt;Normativy!$E$14,A368/0.61, IF(A368&lt;Normativy!$E$15,Normativy!$F$15,IF(A368&lt;Normativy!$E$16,Normativy!$F$16+Normativy!$G$16*A368+Normativy!$H$16*A368^2,IF(A368&lt;Normativy!$E$17,Normativy!$F$17+Normativy!$G$17*A368+Normativy!$H$17*A368^2,Normativy!$F$18))))</f>
        <v>70.898748600000005</v>
      </c>
      <c r="C368" s="60">
        <f>Normativy!$C$14</f>
        <v>28620</v>
      </c>
      <c r="D368" s="62">
        <f t="shared" si="15"/>
        <v>4844.0911409824239</v>
      </c>
      <c r="E368" s="60">
        <f t="shared" si="16"/>
        <v>1685.7437170618834</v>
      </c>
      <c r="F368" s="62">
        <f>Normativy!$E$32</f>
        <v>38</v>
      </c>
      <c r="G368" s="44">
        <f t="shared" si="17"/>
        <v>6567.8348580443071</v>
      </c>
    </row>
    <row r="369" spans="1:7" x14ac:dyDescent="0.2">
      <c r="A369" s="61">
        <v>374</v>
      </c>
      <c r="B369" s="70">
        <f>IF(A369&lt;Normativy!$E$14,A369/0.61, IF(A369&lt;Normativy!$E$15,Normativy!$F$15,IF(A369&lt;Normativy!$E$16,Normativy!$F$16+Normativy!$G$16*A369+Normativy!$H$16*A369^2,IF(A369&lt;Normativy!$E$17,Normativy!$F$17+Normativy!$G$17*A369+Normativy!$H$17*A369^2,Normativy!$F$18))))</f>
        <v>70.922818399999997</v>
      </c>
      <c r="C369" s="60">
        <f>Normativy!$C$14</f>
        <v>28620</v>
      </c>
      <c r="D369" s="62">
        <f t="shared" si="15"/>
        <v>4842.4471523822021</v>
      </c>
      <c r="E369" s="60">
        <f t="shared" si="16"/>
        <v>1685.1716090290063</v>
      </c>
      <c r="F369" s="62">
        <f>Normativy!$E$32</f>
        <v>38</v>
      </c>
      <c r="G369" s="44">
        <f t="shared" si="17"/>
        <v>6565.6187614112087</v>
      </c>
    </row>
    <row r="370" spans="1:7" x14ac:dyDescent="0.2">
      <c r="A370" s="61">
        <v>375</v>
      </c>
      <c r="B370" s="70">
        <f>IF(A370&lt;Normativy!$E$14,A370/0.61, IF(A370&lt;Normativy!$E$15,Normativy!$F$15,IF(A370&lt;Normativy!$E$16,Normativy!$F$16+Normativy!$G$16*A370+Normativy!$H$16*A370^2,IF(A370&lt;Normativy!$E$17,Normativy!$F$17+Normativy!$G$17*A370+Normativy!$H$17*A370^2,Normativy!$F$18))))</f>
        <v>70.946875000000006</v>
      </c>
      <c r="C370" s="60">
        <f>Normativy!$C$14</f>
        <v>28620</v>
      </c>
      <c r="D370" s="62">
        <f t="shared" si="15"/>
        <v>4840.8051799321674</v>
      </c>
      <c r="E370" s="60">
        <f t="shared" si="16"/>
        <v>1684.6002026163942</v>
      </c>
      <c r="F370" s="62">
        <f>Normativy!$E$32</f>
        <v>38</v>
      </c>
      <c r="G370" s="44">
        <f t="shared" si="17"/>
        <v>6563.4053825485616</v>
      </c>
    </row>
    <row r="371" spans="1:7" x14ac:dyDescent="0.2">
      <c r="A371" s="61">
        <v>376</v>
      </c>
      <c r="B371" s="70">
        <f>IF(A371&lt;Normativy!$E$14,A371/0.61, IF(A371&lt;Normativy!$E$15,Normativy!$F$15,IF(A371&lt;Normativy!$E$16,Normativy!$F$16+Normativy!$G$16*A371+Normativy!$H$16*A371^2,IF(A371&lt;Normativy!$E$17,Normativy!$F$17+Normativy!$G$17*A371+Normativy!$H$17*A371^2,Normativy!$F$18))))</f>
        <v>70.970918400000002</v>
      </c>
      <c r="C371" s="60">
        <f>Normativy!$C$14</f>
        <v>28620</v>
      </c>
      <c r="D371" s="62">
        <f t="shared" si="15"/>
        <v>4839.1652206659337</v>
      </c>
      <c r="E371" s="60">
        <f t="shared" si="16"/>
        <v>1684.0294967917448</v>
      </c>
      <c r="F371" s="62">
        <f>Normativy!$E$32</f>
        <v>38</v>
      </c>
      <c r="G371" s="44">
        <f t="shared" si="17"/>
        <v>6561.1947174576781</v>
      </c>
    </row>
    <row r="372" spans="1:7" x14ac:dyDescent="0.2">
      <c r="A372" s="61">
        <v>377</v>
      </c>
      <c r="B372" s="70">
        <f>IF(A372&lt;Normativy!$E$14,A372/0.61, IF(A372&lt;Normativy!$E$15,Normativy!$F$15,IF(A372&lt;Normativy!$E$16,Normativy!$F$16+Normativy!$G$16*A372+Normativy!$H$16*A372^2,IF(A372&lt;Normativy!$E$17,Normativy!$F$17+Normativy!$G$17*A372+Normativy!$H$17*A372^2,Normativy!$F$18))))</f>
        <v>70.994948599999987</v>
      </c>
      <c r="C372" s="60">
        <f>Normativy!$C$14</f>
        <v>28620</v>
      </c>
      <c r="D372" s="62">
        <f t="shared" si="15"/>
        <v>4837.5272716233794</v>
      </c>
      <c r="E372" s="60">
        <f t="shared" si="16"/>
        <v>1683.459490524936</v>
      </c>
      <c r="F372" s="62">
        <f>Normativy!$E$32</f>
        <v>38</v>
      </c>
      <c r="G372" s="44">
        <f t="shared" si="17"/>
        <v>6558.9867621483154</v>
      </c>
    </row>
    <row r="373" spans="1:7" x14ac:dyDescent="0.2">
      <c r="A373" s="61">
        <v>378</v>
      </c>
      <c r="B373" s="70">
        <f>IF(A373&lt;Normativy!$E$14,A373/0.61, IF(A373&lt;Normativy!$E$15,Normativy!$F$15,IF(A373&lt;Normativy!$E$16,Normativy!$F$16+Normativy!$G$16*A373+Normativy!$H$16*A373^2,IF(A373&lt;Normativy!$E$17,Normativy!$F$17+Normativy!$G$17*A373+Normativy!$H$17*A373^2,Normativy!$F$18))))</f>
        <v>71.018965600000001</v>
      </c>
      <c r="C373" s="60">
        <f>Normativy!$C$14</f>
        <v>28620</v>
      </c>
      <c r="D373" s="62">
        <f t="shared" si="15"/>
        <v>4835.8913298506277</v>
      </c>
      <c r="E373" s="60">
        <f t="shared" si="16"/>
        <v>1682.8901827880184</v>
      </c>
      <c r="F373" s="62">
        <f>Normativy!$E$32</f>
        <v>38</v>
      </c>
      <c r="G373" s="44">
        <f t="shared" si="17"/>
        <v>6556.7815126386458</v>
      </c>
    </row>
    <row r="374" spans="1:7" x14ac:dyDescent="0.2">
      <c r="A374" s="61">
        <v>379</v>
      </c>
      <c r="B374" s="70">
        <f>IF(A374&lt;Normativy!$E$14,A374/0.61, IF(A374&lt;Normativy!$E$15,Normativy!$F$15,IF(A374&lt;Normativy!$E$16,Normativy!$F$16+Normativy!$G$16*A374+Normativy!$H$16*A374^2,IF(A374&lt;Normativy!$E$17,Normativy!$F$17+Normativy!$G$17*A374+Normativy!$H$17*A374^2,Normativy!$F$18))))</f>
        <v>71.042969400000004</v>
      </c>
      <c r="C374" s="60">
        <f>Normativy!$C$14</f>
        <v>28620</v>
      </c>
      <c r="D374" s="62">
        <f t="shared" si="15"/>
        <v>4834.2573924000426</v>
      </c>
      <c r="E374" s="60">
        <f t="shared" si="16"/>
        <v>1682.3215725552147</v>
      </c>
      <c r="F374" s="62">
        <f>Normativy!$E$32</f>
        <v>38</v>
      </c>
      <c r="G374" s="44">
        <f t="shared" si="17"/>
        <v>6554.5789649552571</v>
      </c>
    </row>
    <row r="375" spans="1:7" x14ac:dyDescent="0.2">
      <c r="A375" s="61">
        <v>380</v>
      </c>
      <c r="B375" s="70">
        <f>IF(A375&lt;Normativy!$E$14,A375/0.61, IF(A375&lt;Normativy!$E$15,Normativy!$F$15,IF(A375&lt;Normativy!$E$16,Normativy!$F$16+Normativy!$G$16*A375+Normativy!$H$16*A375^2,IF(A375&lt;Normativy!$E$17,Normativy!$F$17+Normativy!$G$17*A375+Normativy!$H$17*A375^2,Normativy!$F$18))))</f>
        <v>71.066959999999995</v>
      </c>
      <c r="C375" s="60">
        <f>Normativy!$C$14</f>
        <v>28620</v>
      </c>
      <c r="D375" s="62">
        <f t="shared" si="15"/>
        <v>4832.6254563301991</v>
      </c>
      <c r="E375" s="60">
        <f t="shared" si="16"/>
        <v>1681.7536588029091</v>
      </c>
      <c r="F375" s="62">
        <f>Normativy!$E$32</f>
        <v>38</v>
      </c>
      <c r="G375" s="44">
        <f t="shared" si="17"/>
        <v>6552.3791151331079</v>
      </c>
    </row>
    <row r="376" spans="1:7" x14ac:dyDescent="0.2">
      <c r="A376" s="61">
        <v>381</v>
      </c>
      <c r="B376" s="70">
        <f>IF(A376&lt;Normativy!$E$14,A376/0.61, IF(A376&lt;Normativy!$E$15,Normativy!$F$15,IF(A376&lt;Normativy!$E$16,Normativy!$F$16+Normativy!$G$16*A376+Normativy!$H$16*A376^2,IF(A376&lt;Normativy!$E$17,Normativy!$F$17+Normativy!$G$17*A376+Normativy!$H$17*A376^2,Normativy!$F$18))))</f>
        <v>71.090937400000001</v>
      </c>
      <c r="C376" s="60">
        <f>Normativy!$C$14</f>
        <v>28620</v>
      </c>
      <c r="D376" s="62">
        <f t="shared" si="15"/>
        <v>4830.9955187058767</v>
      </c>
      <c r="E376" s="60">
        <f t="shared" si="16"/>
        <v>1681.1864405096451</v>
      </c>
      <c r="F376" s="62">
        <f>Normativy!$E$32</f>
        <v>38</v>
      </c>
      <c r="G376" s="44">
        <f t="shared" si="17"/>
        <v>6550.1819592155216</v>
      </c>
    </row>
    <row r="377" spans="1:7" x14ac:dyDescent="0.2">
      <c r="A377" s="61">
        <v>382</v>
      </c>
      <c r="B377" s="70">
        <f>IF(A377&lt;Normativy!$E$14,A377/0.61, IF(A377&lt;Normativy!$E$15,Normativy!$F$15,IF(A377&lt;Normativy!$E$16,Normativy!$F$16+Normativy!$G$16*A377+Normativy!$H$16*A377^2,IF(A377&lt;Normativy!$E$17,Normativy!$F$17+Normativy!$G$17*A377+Normativy!$H$17*A377^2,Normativy!$F$18))))</f>
        <v>71.114901599999996</v>
      </c>
      <c r="C377" s="60">
        <f>Normativy!$C$14</f>
        <v>28620</v>
      </c>
      <c r="D377" s="62">
        <f t="shared" si="15"/>
        <v>4829.3675765980388</v>
      </c>
      <c r="E377" s="60">
        <f t="shared" si="16"/>
        <v>1680.6199166561173</v>
      </c>
      <c r="F377" s="62">
        <f>Normativy!$E$32</f>
        <v>38</v>
      </c>
      <c r="G377" s="44">
        <f t="shared" si="17"/>
        <v>6547.9874932541561</v>
      </c>
    </row>
    <row r="378" spans="1:7" x14ac:dyDescent="0.2">
      <c r="A378" s="61">
        <v>383</v>
      </c>
      <c r="B378" s="70">
        <f>IF(A378&lt;Normativy!$E$14,A378/0.61, IF(A378&lt;Normativy!$E$15,Normativy!$F$15,IF(A378&lt;Normativy!$E$16,Normativy!$F$16+Normativy!$G$16*A378+Normativy!$H$16*A378^2,IF(A378&lt;Normativy!$E$17,Normativy!$F$17+Normativy!$G$17*A378+Normativy!$H$17*A378^2,Normativy!$F$18))))</f>
        <v>71.138852599999993</v>
      </c>
      <c r="C378" s="60">
        <f>Normativy!$C$14</f>
        <v>28620</v>
      </c>
      <c r="D378" s="62">
        <f t="shared" si="15"/>
        <v>4827.7416270838203</v>
      </c>
      <c r="E378" s="60">
        <f t="shared" si="16"/>
        <v>1680.0540862251694</v>
      </c>
      <c r="F378" s="62">
        <f>Normativy!$E$32</f>
        <v>38</v>
      </c>
      <c r="G378" s="44">
        <f t="shared" si="17"/>
        <v>6545.7957133089894</v>
      </c>
    </row>
    <row r="379" spans="1:7" x14ac:dyDescent="0.2">
      <c r="A379" s="61">
        <v>384</v>
      </c>
      <c r="B379" s="70">
        <f>IF(A379&lt;Normativy!$E$14,A379/0.61, IF(A379&lt;Normativy!$E$15,Normativy!$F$15,IF(A379&lt;Normativy!$E$16,Normativy!$F$16+Normativy!$G$16*A379+Normativy!$H$16*A379^2,IF(A379&lt;Normativy!$E$17,Normativy!$F$17+Normativy!$G$17*A379+Normativy!$H$17*A379^2,Normativy!$F$18))))</f>
        <v>71.162790399999992</v>
      </c>
      <c r="C379" s="60">
        <f>Normativy!$C$14</f>
        <v>28620</v>
      </c>
      <c r="D379" s="62">
        <f t="shared" si="15"/>
        <v>4826.1176672465062</v>
      </c>
      <c r="E379" s="60">
        <f t="shared" si="16"/>
        <v>1679.4889482017841</v>
      </c>
      <c r="F379" s="62">
        <f>Normativy!$E$32</f>
        <v>38</v>
      </c>
      <c r="G379" s="44">
        <f t="shared" si="17"/>
        <v>6543.6066154482905</v>
      </c>
    </row>
    <row r="380" spans="1:7" x14ac:dyDescent="0.2">
      <c r="A380" s="61">
        <v>385</v>
      </c>
      <c r="B380" s="70">
        <f>IF(A380&lt;Normativy!$E$14,A380/0.61, IF(A380&lt;Normativy!$E$15,Normativy!$F$15,IF(A380&lt;Normativy!$E$16,Normativy!$F$16+Normativy!$G$16*A380+Normativy!$H$16*A380^2,IF(A380&lt;Normativy!$E$17,Normativy!$F$17+Normativy!$G$17*A380+Normativy!$H$17*A380^2,Normativy!$F$18))))</f>
        <v>71.186715000000007</v>
      </c>
      <c r="C380" s="60">
        <f>Normativy!$C$14</f>
        <v>28620</v>
      </c>
      <c r="D380" s="62">
        <f t="shared" si="15"/>
        <v>4824.4956941755208</v>
      </c>
      <c r="E380" s="60">
        <f t="shared" si="16"/>
        <v>1678.9245015730812</v>
      </c>
      <c r="F380" s="62">
        <f>Normativy!$E$32</f>
        <v>38</v>
      </c>
      <c r="G380" s="44">
        <f t="shared" si="17"/>
        <v>6541.4201957486021</v>
      </c>
    </row>
    <row r="381" spans="1:7" x14ac:dyDescent="0.2">
      <c r="A381" s="61">
        <v>386</v>
      </c>
      <c r="B381" s="70">
        <f>IF(A381&lt;Normativy!$E$14,A381/0.61, IF(A381&lt;Normativy!$E$15,Normativy!$F$15,IF(A381&lt;Normativy!$E$16,Normativy!$F$16+Normativy!$G$16*A381+Normativy!$H$16*A381^2,IF(A381&lt;Normativy!$E$17,Normativy!$F$17+Normativy!$G$17*A381+Normativy!$H$17*A381^2,Normativy!$F$18))))</f>
        <v>71.21062640000001</v>
      </c>
      <c r="C381" s="60">
        <f>Normativy!$C$14</f>
        <v>28620</v>
      </c>
      <c r="D381" s="62">
        <f t="shared" si="15"/>
        <v>4822.8757049664146</v>
      </c>
      <c r="E381" s="60">
        <f t="shared" si="16"/>
        <v>1678.3607453283121</v>
      </c>
      <c r="F381" s="62">
        <f>Normativy!$E$32</f>
        <v>38</v>
      </c>
      <c r="G381" s="44">
        <f t="shared" si="17"/>
        <v>6539.2364502947266</v>
      </c>
    </row>
    <row r="382" spans="1:7" x14ac:dyDescent="0.2">
      <c r="A382" s="61">
        <v>387</v>
      </c>
      <c r="B382" s="70">
        <f>IF(A382&lt;Normativy!$E$14,A382/0.61, IF(A382&lt;Normativy!$E$15,Normativy!$F$15,IF(A382&lt;Normativy!$E$16,Normativy!$F$16+Normativy!$G$16*A382+Normativy!$H$16*A382^2,IF(A382&lt;Normativy!$E$17,Normativy!$F$17+Normativy!$G$17*A382+Normativy!$H$17*A382^2,Normativy!$F$18))))</f>
        <v>71.2345246</v>
      </c>
      <c r="C382" s="60">
        <f>Normativy!$C$14</f>
        <v>28620</v>
      </c>
      <c r="D382" s="62">
        <f t="shared" si="15"/>
        <v>4821.2576967208397</v>
      </c>
      <c r="E382" s="60">
        <f t="shared" si="16"/>
        <v>1677.797678458852</v>
      </c>
      <c r="F382" s="62">
        <f>Normativy!$E$32</f>
        <v>38</v>
      </c>
      <c r="G382" s="44">
        <f t="shared" si="17"/>
        <v>6537.0553751796915</v>
      </c>
    </row>
    <row r="383" spans="1:7" x14ac:dyDescent="0.2">
      <c r="A383" s="61">
        <v>388</v>
      </c>
      <c r="B383" s="70">
        <f>IF(A383&lt;Normativy!$E$14,A383/0.61, IF(A383&lt;Normativy!$E$15,Normativy!$F$15,IF(A383&lt;Normativy!$E$16,Normativy!$F$16+Normativy!$G$16*A383+Normativy!$H$16*A383^2,IF(A383&lt;Normativy!$E$17,Normativy!$F$17+Normativy!$G$17*A383+Normativy!$H$17*A383^2,Normativy!$F$18))))</f>
        <v>71.258409599999993</v>
      </c>
      <c r="C383" s="60">
        <f>Normativy!$C$14</f>
        <v>28620</v>
      </c>
      <c r="D383" s="62">
        <f t="shared" si="15"/>
        <v>4819.6416665465413</v>
      </c>
      <c r="E383" s="60">
        <f t="shared" si="16"/>
        <v>1677.2352999581963</v>
      </c>
      <c r="F383" s="62">
        <f>Normativy!$E$32</f>
        <v>38</v>
      </c>
      <c r="G383" s="44">
        <f t="shared" si="17"/>
        <v>6534.8769665047375</v>
      </c>
    </row>
    <row r="384" spans="1:7" x14ac:dyDescent="0.2">
      <c r="A384" s="61">
        <v>389</v>
      </c>
      <c r="B384" s="70">
        <f>IF(A384&lt;Normativy!$E$14,A384/0.61, IF(A384&lt;Normativy!$E$15,Normativy!$F$15,IF(A384&lt;Normativy!$E$16,Normativy!$F$16+Normativy!$G$16*A384+Normativy!$H$16*A384^2,IF(A384&lt;Normativy!$E$17,Normativy!$F$17+Normativy!$G$17*A384+Normativy!$H$17*A384^2,Normativy!$F$18))))</f>
        <v>71.282281400000002</v>
      </c>
      <c r="C384" s="60">
        <f>Normativy!$C$14</f>
        <v>28620</v>
      </c>
      <c r="D384" s="62">
        <f t="shared" si="15"/>
        <v>4818.027611557337</v>
      </c>
      <c r="E384" s="60">
        <f t="shared" si="16"/>
        <v>1676.6736088219532</v>
      </c>
      <c r="F384" s="62">
        <f>Normativy!$E$32</f>
        <v>38</v>
      </c>
      <c r="G384" s="44">
        <f t="shared" si="17"/>
        <v>6532.7012203792901</v>
      </c>
    </row>
    <row r="385" spans="1:7" x14ac:dyDescent="0.2">
      <c r="A385" s="61">
        <v>390</v>
      </c>
      <c r="B385" s="70">
        <f>IF(A385&lt;Normativy!$E$14,A385/0.61, IF(A385&lt;Normativy!$E$15,Normativy!$F$15,IF(A385&lt;Normativy!$E$16,Normativy!$F$16+Normativy!$G$16*A385+Normativy!$H$16*A385^2,IF(A385&lt;Normativy!$E$17,Normativy!$F$17+Normativy!$G$17*A385+Normativy!$H$17*A385^2,Normativy!$F$18))))</f>
        <v>71.306139999999999</v>
      </c>
      <c r="C385" s="60">
        <f>Normativy!$C$14</f>
        <v>28620</v>
      </c>
      <c r="D385" s="62">
        <f t="shared" si="15"/>
        <v>4816.4155288731099</v>
      </c>
      <c r="E385" s="60">
        <f t="shared" si="16"/>
        <v>1676.1126040478421</v>
      </c>
      <c r="F385" s="62">
        <f>Normativy!$E$32</f>
        <v>38</v>
      </c>
      <c r="G385" s="44">
        <f t="shared" si="17"/>
        <v>6530.528132920952</v>
      </c>
    </row>
    <row r="386" spans="1:7" x14ac:dyDescent="0.2">
      <c r="A386" s="61">
        <v>391</v>
      </c>
      <c r="B386" s="70">
        <f>IF(A386&lt;Normativy!$E$14,A386/0.61, IF(A386&lt;Normativy!$E$15,Normativy!$F$15,IF(A386&lt;Normativy!$E$16,Normativy!$F$16+Normativy!$G$16*A386+Normativy!$H$16*A386^2,IF(A386&lt;Normativy!$E$17,Normativy!$F$17+Normativy!$G$17*A386+Normativy!$H$17*A386^2,Normativy!$F$18))))</f>
        <v>71.329985399999998</v>
      </c>
      <c r="C386" s="60">
        <f>Normativy!$C$14</f>
        <v>28620</v>
      </c>
      <c r="D386" s="62">
        <f t="shared" si="15"/>
        <v>4814.8054156197823</v>
      </c>
      <c r="E386" s="60">
        <f t="shared" si="16"/>
        <v>1675.5522846356841</v>
      </c>
      <c r="F386" s="62">
        <f>Normativy!$E$32</f>
        <v>38</v>
      </c>
      <c r="G386" s="44">
        <f t="shared" si="17"/>
        <v>6528.3577002554666</v>
      </c>
    </row>
    <row r="387" spans="1:7" x14ac:dyDescent="0.2">
      <c r="A387" s="61">
        <v>392</v>
      </c>
      <c r="B387" s="70">
        <f>IF(A387&lt;Normativy!$E$14,A387/0.61, IF(A387&lt;Normativy!$E$15,Normativy!$F$15,IF(A387&lt;Normativy!$E$16,Normativy!$F$16+Normativy!$G$16*A387+Normativy!$H$16*A387^2,IF(A387&lt;Normativy!$E$17,Normativy!$F$17+Normativy!$G$17*A387+Normativy!$H$17*A387^2,Normativy!$F$18))))</f>
        <v>71.353817599999999</v>
      </c>
      <c r="C387" s="60">
        <f>Normativy!$C$14</f>
        <v>28620</v>
      </c>
      <c r="D387" s="62">
        <f t="shared" si="15"/>
        <v>4813.1972689293088</v>
      </c>
      <c r="E387" s="60">
        <f t="shared" si="16"/>
        <v>1674.9926495873995</v>
      </c>
      <c r="F387" s="62">
        <f>Normativy!$E$32</f>
        <v>38</v>
      </c>
      <c r="G387" s="44">
        <f t="shared" si="17"/>
        <v>6526.1899185167085</v>
      </c>
    </row>
    <row r="388" spans="1:7" x14ac:dyDescent="0.2">
      <c r="A388" s="61">
        <v>393</v>
      </c>
      <c r="B388" s="70">
        <f>IF(A388&lt;Normativy!$E$14,A388/0.61, IF(A388&lt;Normativy!$E$15,Normativy!$F$15,IF(A388&lt;Normativy!$E$16,Normativy!$F$16+Normativy!$G$16*A388+Normativy!$H$16*A388^2,IF(A388&lt;Normativy!$E$17,Normativy!$F$17+Normativy!$G$17*A388+Normativy!$H$17*A388^2,Normativy!$F$18))))</f>
        <v>71.377636600000002</v>
      </c>
      <c r="C388" s="60">
        <f>Normativy!$C$14</f>
        <v>28620</v>
      </c>
      <c r="D388" s="62">
        <f t="shared" si="15"/>
        <v>4811.5910859396536</v>
      </c>
      <c r="E388" s="60">
        <f t="shared" si="16"/>
        <v>1674.4336979069992</v>
      </c>
      <c r="F388" s="62">
        <f>Normativy!$E$32</f>
        <v>38</v>
      </c>
      <c r="G388" s="44">
        <f t="shared" si="17"/>
        <v>6524.024783846653</v>
      </c>
    </row>
    <row r="389" spans="1:7" x14ac:dyDescent="0.2">
      <c r="A389" s="61">
        <v>394</v>
      </c>
      <c r="B389" s="70">
        <f>IF(A389&lt;Normativy!$E$14,A389/0.61, IF(A389&lt;Normativy!$E$15,Normativy!$F$15,IF(A389&lt;Normativy!$E$16,Normativy!$F$16+Normativy!$G$16*A389+Normativy!$H$16*A389^2,IF(A389&lt;Normativy!$E$17,Normativy!$F$17+Normativy!$G$17*A389+Normativy!$H$17*A389^2,Normativy!$F$18))))</f>
        <v>71.401442400000008</v>
      </c>
      <c r="C389" s="60">
        <f>Normativy!$C$14</f>
        <v>28620</v>
      </c>
      <c r="D389" s="62">
        <f t="shared" si="15"/>
        <v>4809.9868637947848</v>
      </c>
      <c r="E389" s="60">
        <f t="shared" si="16"/>
        <v>1673.8754286005849</v>
      </c>
      <c r="F389" s="62">
        <f>Normativy!$E$32</f>
        <v>38</v>
      </c>
      <c r="G389" s="44">
        <f t="shared" si="17"/>
        <v>6521.8622923953699</v>
      </c>
    </row>
    <row r="390" spans="1:7" x14ac:dyDescent="0.2">
      <c r="A390" s="61">
        <v>395</v>
      </c>
      <c r="B390" s="70">
        <f>IF(A390&lt;Normativy!$E$14,A390/0.61, IF(A390&lt;Normativy!$E$15,Normativy!$F$15,IF(A390&lt;Normativy!$E$16,Normativy!$F$16+Normativy!$G$16*A390+Normativy!$H$16*A390^2,IF(A390&lt;Normativy!$E$17,Normativy!$F$17+Normativy!$G$17*A390+Normativy!$H$17*A390^2,Normativy!$F$18))))</f>
        <v>71.425235000000001</v>
      </c>
      <c r="C390" s="60">
        <f>Normativy!$C$14</f>
        <v>28620</v>
      </c>
      <c r="D390" s="62">
        <f t="shared" ref="D390:D453" si="18">C390/B390*12</f>
        <v>4808.3845996446498</v>
      </c>
      <c r="E390" s="60">
        <f t="shared" si="16"/>
        <v>1673.3178406763379</v>
      </c>
      <c r="F390" s="62">
        <f>Normativy!$E$32</f>
        <v>38</v>
      </c>
      <c r="G390" s="44">
        <f t="shared" si="17"/>
        <v>6519.702440320988</v>
      </c>
    </row>
    <row r="391" spans="1:7" x14ac:dyDescent="0.2">
      <c r="A391" s="61">
        <v>396</v>
      </c>
      <c r="B391" s="70">
        <f>IF(A391&lt;Normativy!$E$14,A391/0.61, IF(A391&lt;Normativy!$E$15,Normativy!$F$15,IF(A391&lt;Normativy!$E$16,Normativy!$F$16+Normativy!$G$16*A391+Normativy!$H$16*A391^2,IF(A391&lt;Normativy!$E$17,Normativy!$F$17+Normativy!$G$17*A391+Normativy!$H$17*A391^2,Normativy!$F$18))))</f>
        <v>71.449014399999996</v>
      </c>
      <c r="C391" s="60">
        <f>Normativy!$C$14</f>
        <v>28620</v>
      </c>
      <c r="D391" s="62">
        <f t="shared" si="18"/>
        <v>4806.7842906451633</v>
      </c>
      <c r="E391" s="60">
        <f t="shared" ref="E391:E454" si="19">D391*0.348</f>
        <v>1672.7609331445167</v>
      </c>
      <c r="F391" s="62">
        <f>Normativy!$E$32</f>
        <v>38</v>
      </c>
      <c r="G391" s="44">
        <f t="shared" ref="G391:G454" si="20">D391+E391+F391</f>
        <v>6517.5452237896798</v>
      </c>
    </row>
    <row r="392" spans="1:7" x14ac:dyDescent="0.2">
      <c r="A392" s="61">
        <v>397</v>
      </c>
      <c r="B392" s="70">
        <f>IF(A392&lt;Normativy!$E$14,A392/0.61, IF(A392&lt;Normativy!$E$15,Normativy!$F$15,IF(A392&lt;Normativy!$E$16,Normativy!$F$16+Normativy!$G$16*A392+Normativy!$H$16*A392^2,IF(A392&lt;Normativy!$E$17,Normativy!$F$17+Normativy!$G$17*A392+Normativy!$H$17*A392^2,Normativy!$F$18))))</f>
        <v>71.472780600000007</v>
      </c>
      <c r="C392" s="60">
        <f>Normativy!$C$14</f>
        <v>28620</v>
      </c>
      <c r="D392" s="62">
        <f t="shared" si="18"/>
        <v>4805.1859339581924</v>
      </c>
      <c r="E392" s="60">
        <f t="shared" si="19"/>
        <v>1672.2047050174508</v>
      </c>
      <c r="F392" s="62">
        <f>Normativy!$E$32</f>
        <v>38</v>
      </c>
      <c r="G392" s="44">
        <f t="shared" si="20"/>
        <v>6515.390638975643</v>
      </c>
    </row>
    <row r="393" spans="1:7" x14ac:dyDescent="0.2">
      <c r="A393" s="61">
        <v>398</v>
      </c>
      <c r="B393" s="70">
        <f>IF(A393&lt;Normativy!$E$14,A393/0.61, IF(A393&lt;Normativy!$E$15,Normativy!$F$15,IF(A393&lt;Normativy!$E$16,Normativy!$F$16+Normativy!$G$16*A393+Normativy!$H$16*A393^2,IF(A393&lt;Normativy!$E$17,Normativy!$F$17+Normativy!$G$17*A393+Normativy!$H$17*A393^2,Normativy!$F$18))))</f>
        <v>71.496533600000006</v>
      </c>
      <c r="C393" s="60">
        <f>Normativy!$C$14</f>
        <v>28620</v>
      </c>
      <c r="D393" s="62">
        <f t="shared" si="18"/>
        <v>4803.5895267515452</v>
      </c>
      <c r="E393" s="60">
        <f t="shared" si="19"/>
        <v>1671.6491553095377</v>
      </c>
      <c r="F393" s="62">
        <f>Normativy!$E$32</f>
        <v>38</v>
      </c>
      <c r="G393" s="44">
        <f t="shared" si="20"/>
        <v>6513.2386820610827</v>
      </c>
    </row>
    <row r="394" spans="1:7" x14ac:dyDescent="0.2">
      <c r="A394" s="61">
        <v>399</v>
      </c>
      <c r="B394" s="70">
        <f>IF(A394&lt;Normativy!$E$14,A394/0.61, IF(A394&lt;Normativy!$E$15,Normativy!$F$15,IF(A394&lt;Normativy!$E$16,Normativy!$F$16+Normativy!$G$16*A394+Normativy!$H$16*A394^2,IF(A394&lt;Normativy!$E$17,Normativy!$F$17+Normativy!$G$17*A394+Normativy!$H$17*A394^2,Normativy!$F$18))))</f>
        <v>71.520273399999994</v>
      </c>
      <c r="C394" s="60">
        <f>Normativy!$C$14</f>
        <v>28620</v>
      </c>
      <c r="D394" s="62">
        <f t="shared" si="18"/>
        <v>4801.9950661989506</v>
      </c>
      <c r="E394" s="60">
        <f t="shared" si="19"/>
        <v>1671.0942830372346</v>
      </c>
      <c r="F394" s="62">
        <f>Normativy!$E$32</f>
        <v>38</v>
      </c>
      <c r="G394" s="44">
        <f t="shared" si="20"/>
        <v>6511.0893492361847</v>
      </c>
    </row>
    <row r="395" spans="1:7" x14ac:dyDescent="0.2">
      <c r="A395" s="61">
        <v>400</v>
      </c>
      <c r="B395" s="70">
        <f>IF(A395&lt;Normativy!$E$14,A395/0.61, IF(A395&lt;Normativy!$E$15,Normativy!$F$15,IF(A395&lt;Normativy!$E$16,Normativy!$F$16+Normativy!$G$16*A395+Normativy!$H$16*A395^2,IF(A395&lt;Normativy!$E$17,Normativy!$F$17+Normativy!$G$17*A395+Normativy!$H$17*A395^2,Normativy!$F$18))))</f>
        <v>71.543999999999997</v>
      </c>
      <c r="C395" s="60">
        <f>Normativy!$C$14</f>
        <v>28620</v>
      </c>
      <c r="D395" s="62">
        <f t="shared" si="18"/>
        <v>4800.4025494800408</v>
      </c>
      <c r="E395" s="60">
        <f t="shared" si="19"/>
        <v>1670.5400872190542</v>
      </c>
      <c r="F395" s="62">
        <f>Normativy!$E$32</f>
        <v>38</v>
      </c>
      <c r="G395" s="44">
        <f t="shared" si="20"/>
        <v>6508.9426366990947</v>
      </c>
    </row>
    <row r="396" spans="1:7" x14ac:dyDescent="0.2">
      <c r="A396" s="61">
        <v>401</v>
      </c>
      <c r="B396" s="70">
        <f>IF(A396&lt;Normativy!$E$14,A396/0.61, IF(A396&lt;Normativy!$E$15,Normativy!$F$15,IF(A396&lt;Normativy!$E$16,Normativy!$F$16+Normativy!$G$16*A396+Normativy!$H$16*A396^2,IF(A396&lt;Normativy!$E$17,Normativy!$F$17+Normativy!$G$17*A396+Normativy!$H$17*A396^2,Normativy!$F$18))))</f>
        <v>71.567713400000002</v>
      </c>
      <c r="C396" s="60">
        <f>Normativy!$C$14</f>
        <v>28620</v>
      </c>
      <c r="D396" s="62">
        <f t="shared" si="18"/>
        <v>4798.8119737803445</v>
      </c>
      <c r="E396" s="60">
        <f t="shared" si="19"/>
        <v>1669.9865668755597</v>
      </c>
      <c r="F396" s="62">
        <f>Normativy!$E$32</f>
        <v>38</v>
      </c>
      <c r="G396" s="44">
        <f t="shared" si="20"/>
        <v>6506.7985406559037</v>
      </c>
    </row>
    <row r="397" spans="1:7" x14ac:dyDescent="0.2">
      <c r="A397" s="61">
        <v>402</v>
      </c>
      <c r="B397" s="70">
        <f>IF(A397&lt;Normativy!$E$14,A397/0.61, IF(A397&lt;Normativy!$E$15,Normativy!$F$15,IF(A397&lt;Normativy!$E$16,Normativy!$F$16+Normativy!$G$16*A397+Normativy!$H$16*A397^2,IF(A397&lt;Normativy!$E$17,Normativy!$F$17+Normativy!$G$17*A397+Normativy!$H$17*A397^2,Normativy!$F$18))))</f>
        <v>71.591413599999996</v>
      </c>
      <c r="C397" s="60">
        <f>Normativy!$C$14</f>
        <v>28620</v>
      </c>
      <c r="D397" s="62">
        <f t="shared" si="18"/>
        <v>4797.2233362912675</v>
      </c>
      <c r="E397" s="60">
        <f t="shared" si="19"/>
        <v>1669.4337210293609</v>
      </c>
      <c r="F397" s="62">
        <f>Normativy!$E$32</f>
        <v>38</v>
      </c>
      <c r="G397" s="44">
        <f t="shared" si="20"/>
        <v>6504.6570573206282</v>
      </c>
    </row>
    <row r="398" spans="1:7" x14ac:dyDescent="0.2">
      <c r="A398" s="61">
        <v>403</v>
      </c>
      <c r="B398" s="70">
        <f>IF(A398&lt;Normativy!$E$14,A398/0.61, IF(A398&lt;Normativy!$E$15,Normativy!$F$15,IF(A398&lt;Normativy!$E$16,Normativy!$F$16+Normativy!$G$16*A398+Normativy!$H$16*A398^2,IF(A398&lt;Normativy!$E$17,Normativy!$F$17+Normativy!$G$17*A398+Normativy!$H$17*A398^2,Normativy!$F$18))))</f>
        <v>71.615100599999991</v>
      </c>
      <c r="C398" s="60">
        <f>Normativy!$C$14</f>
        <v>28620</v>
      </c>
      <c r="D398" s="62">
        <f t="shared" si="18"/>
        <v>4795.6366342100764</v>
      </c>
      <c r="E398" s="60">
        <f t="shared" si="19"/>
        <v>1668.8815487051065</v>
      </c>
      <c r="F398" s="62">
        <f>Normativy!$E$32</f>
        <v>38</v>
      </c>
      <c r="G398" s="44">
        <f t="shared" si="20"/>
        <v>6502.5181829151825</v>
      </c>
    </row>
    <row r="399" spans="1:7" x14ac:dyDescent="0.2">
      <c r="A399" s="61">
        <v>404</v>
      </c>
      <c r="B399" s="70">
        <f>IF(A399&lt;Normativy!$E$14,A399/0.61, IF(A399&lt;Normativy!$E$15,Normativy!$F$15,IF(A399&lt;Normativy!$E$16,Normativy!$F$16+Normativy!$G$16*A399+Normativy!$H$16*A399^2,IF(A399&lt;Normativy!$E$17,Normativy!$F$17+Normativy!$G$17*A399+Normativy!$H$17*A399^2,Normativy!$F$18))))</f>
        <v>71.638774400000003</v>
      </c>
      <c r="C399" s="60">
        <f>Normativy!$C$14</f>
        <v>28620</v>
      </c>
      <c r="D399" s="62">
        <f t="shared" si="18"/>
        <v>4794.0518647398858</v>
      </c>
      <c r="E399" s="60">
        <f t="shared" si="19"/>
        <v>1668.3300489294802</v>
      </c>
      <c r="F399" s="62">
        <f>Normativy!$E$32</f>
        <v>38</v>
      </c>
      <c r="G399" s="44">
        <f t="shared" si="20"/>
        <v>6500.3819136693655</v>
      </c>
    </row>
    <row r="400" spans="1:7" x14ac:dyDescent="0.2">
      <c r="A400" s="61">
        <v>405</v>
      </c>
      <c r="B400" s="70">
        <f>IF(A400&lt;Normativy!$E$14,A400/0.61, IF(A400&lt;Normativy!$E$15,Normativy!$F$15,IF(A400&lt;Normativy!$E$16,Normativy!$F$16+Normativy!$G$16*A400+Normativy!$H$16*A400^2,IF(A400&lt;Normativy!$E$17,Normativy!$F$17+Normativy!$G$17*A400+Normativy!$H$17*A400^2,Normativy!$F$18))))</f>
        <v>71.662435000000002</v>
      </c>
      <c r="C400" s="60">
        <f>Normativy!$C$14</f>
        <v>28620</v>
      </c>
      <c r="D400" s="62">
        <f t="shared" si="18"/>
        <v>4792.4690250896447</v>
      </c>
      <c r="E400" s="60">
        <f t="shared" si="19"/>
        <v>1667.7792207311961</v>
      </c>
      <c r="F400" s="62">
        <f>Normativy!$E$32</f>
        <v>38</v>
      </c>
      <c r="G400" s="44">
        <f t="shared" si="20"/>
        <v>6498.2482458208406</v>
      </c>
    </row>
    <row r="401" spans="1:7" x14ac:dyDescent="0.2">
      <c r="A401" s="61">
        <v>406</v>
      </c>
      <c r="B401" s="70">
        <f>IF(A401&lt;Normativy!$E$14,A401/0.61, IF(A401&lt;Normativy!$E$15,Normativy!$F$15,IF(A401&lt;Normativy!$E$16,Normativy!$F$16+Normativy!$G$16*A401+Normativy!$H$16*A401^2,IF(A401&lt;Normativy!$E$17,Normativy!$F$17+Normativy!$G$17*A401+Normativy!$H$17*A401^2,Normativy!$F$18))))</f>
        <v>71.686082400000004</v>
      </c>
      <c r="C401" s="60">
        <f>Normativy!$C$14</f>
        <v>28620</v>
      </c>
      <c r="D401" s="62">
        <f t="shared" si="18"/>
        <v>4790.8881124741165</v>
      </c>
      <c r="E401" s="60">
        <f t="shared" si="19"/>
        <v>1667.2290631409924</v>
      </c>
      <c r="F401" s="62">
        <f>Normativy!$E$32</f>
        <v>38</v>
      </c>
      <c r="G401" s="44">
        <f t="shared" si="20"/>
        <v>6496.1171756151089</v>
      </c>
    </row>
    <row r="402" spans="1:7" x14ac:dyDescent="0.2">
      <c r="A402" s="61">
        <v>407</v>
      </c>
      <c r="B402" s="70">
        <f>IF(A402&lt;Normativy!$E$14,A402/0.61, IF(A402&lt;Normativy!$E$15,Normativy!$F$15,IF(A402&lt;Normativy!$E$16,Normativy!$F$16+Normativy!$G$16*A402+Normativy!$H$16*A402^2,IF(A402&lt;Normativy!$E$17,Normativy!$F$17+Normativy!$G$17*A402+Normativy!$H$17*A402^2,Normativy!$F$18))))</f>
        <v>71.709716599999993</v>
      </c>
      <c r="C402" s="60">
        <f>Normativy!$C$14</f>
        <v>28620</v>
      </c>
      <c r="D402" s="62">
        <f t="shared" si="18"/>
        <v>4789.3091241138727</v>
      </c>
      <c r="E402" s="60">
        <f t="shared" si="19"/>
        <v>1666.6795751916277</v>
      </c>
      <c r="F402" s="62">
        <f>Normativy!$E$32</f>
        <v>38</v>
      </c>
      <c r="G402" s="44">
        <f t="shared" si="20"/>
        <v>6493.9886993055006</v>
      </c>
    </row>
    <row r="403" spans="1:7" x14ac:dyDescent="0.2">
      <c r="A403" s="61">
        <v>408</v>
      </c>
      <c r="B403" s="70">
        <f>IF(A403&lt;Normativy!$E$14,A403/0.61, IF(A403&lt;Normativy!$E$15,Normativy!$F$15,IF(A403&lt;Normativy!$E$16,Normativy!$F$16+Normativy!$G$16*A403+Normativy!$H$16*A403^2,IF(A403&lt;Normativy!$E$17,Normativy!$F$17+Normativy!$G$17*A403+Normativy!$H$17*A403^2,Normativy!$F$18))))</f>
        <v>71.733337599999999</v>
      </c>
      <c r="C403" s="60">
        <f>Normativy!$C$14</f>
        <v>28620</v>
      </c>
      <c r="D403" s="62">
        <f t="shared" si="18"/>
        <v>4787.7320572352673</v>
      </c>
      <c r="E403" s="60">
        <f t="shared" si="19"/>
        <v>1666.1307559178729</v>
      </c>
      <c r="F403" s="62">
        <f>Normativy!$E$32</f>
        <v>38</v>
      </c>
      <c r="G403" s="44">
        <f t="shared" si="20"/>
        <v>6491.8628131531405</v>
      </c>
    </row>
    <row r="404" spans="1:7" x14ac:dyDescent="0.2">
      <c r="A404" s="61">
        <v>409</v>
      </c>
      <c r="B404" s="70">
        <f>IF(A404&lt;Normativy!$E$14,A404/0.61, IF(A404&lt;Normativy!$E$15,Normativy!$F$15,IF(A404&lt;Normativy!$E$16,Normativy!$F$16+Normativy!$G$16*A404+Normativy!$H$16*A404^2,IF(A404&lt;Normativy!$E$17,Normativy!$F$17+Normativy!$G$17*A404+Normativy!$H$17*A404^2,Normativy!$F$18))))</f>
        <v>71.756945400000006</v>
      </c>
      <c r="C404" s="60">
        <f>Normativy!$C$14</f>
        <v>28620</v>
      </c>
      <c r="D404" s="62">
        <f t="shared" si="18"/>
        <v>4786.1569090704343</v>
      </c>
      <c r="E404" s="60">
        <f t="shared" si="19"/>
        <v>1665.582604356511</v>
      </c>
      <c r="F404" s="62">
        <f>Normativy!$E$32</f>
        <v>38</v>
      </c>
      <c r="G404" s="44">
        <f t="shared" si="20"/>
        <v>6489.7395134269455</v>
      </c>
    </row>
    <row r="405" spans="1:7" x14ac:dyDescent="0.2">
      <c r="A405" s="61">
        <v>410</v>
      </c>
      <c r="B405" s="70">
        <f>IF(A405&lt;Normativy!$E$14,A405/0.61, IF(A405&lt;Normativy!$E$15,Normativy!$F$15,IF(A405&lt;Normativy!$E$16,Normativy!$F$16+Normativy!$G$16*A405+Normativy!$H$16*A405^2,IF(A405&lt;Normativy!$E$17,Normativy!$F$17+Normativy!$G$17*A405+Normativy!$H$17*A405^2,Normativy!$F$18))))</f>
        <v>71.780540000000002</v>
      </c>
      <c r="C405" s="60">
        <f>Normativy!$C$14</f>
        <v>28620</v>
      </c>
      <c r="D405" s="62">
        <f t="shared" si="18"/>
        <v>4784.5836768572653</v>
      </c>
      <c r="E405" s="60">
        <f t="shared" si="19"/>
        <v>1665.0351195463281</v>
      </c>
      <c r="F405" s="62">
        <f>Normativy!$E$32</f>
        <v>38</v>
      </c>
      <c r="G405" s="44">
        <f t="shared" si="20"/>
        <v>6487.6187964035935</v>
      </c>
    </row>
    <row r="406" spans="1:7" x14ac:dyDescent="0.2">
      <c r="A406" s="61">
        <v>411</v>
      </c>
      <c r="B406" s="70">
        <f>IF(A406&lt;Normativy!$E$14,A406/0.61, IF(A406&lt;Normativy!$E$15,Normativy!$F$15,IF(A406&lt;Normativy!$E$16,Normativy!$F$16+Normativy!$G$16*A406+Normativy!$H$16*A406^2,IF(A406&lt;Normativy!$E$17,Normativy!$F$17+Normativy!$G$17*A406+Normativy!$H$17*A406^2,Normativy!$F$18))))</f>
        <v>71.8041214</v>
      </c>
      <c r="C406" s="60">
        <f>Normativy!$C$14</f>
        <v>28620</v>
      </c>
      <c r="D406" s="62">
        <f t="shared" si="18"/>
        <v>4783.0123578393923</v>
      </c>
      <c r="E406" s="60">
        <f t="shared" si="19"/>
        <v>1664.4883005281083</v>
      </c>
      <c r="F406" s="62">
        <f>Normativy!$E$32</f>
        <v>38</v>
      </c>
      <c r="G406" s="44">
        <f t="shared" si="20"/>
        <v>6485.5006583675004</v>
      </c>
    </row>
    <row r="407" spans="1:7" x14ac:dyDescent="0.2">
      <c r="A407" s="61">
        <v>412</v>
      </c>
      <c r="B407" s="70">
        <f>IF(A407&lt;Normativy!$E$14,A407/0.61, IF(A407&lt;Normativy!$E$15,Normativy!$F$15,IF(A407&lt;Normativy!$E$16,Normativy!$F$16+Normativy!$G$16*A407+Normativy!$H$16*A407^2,IF(A407&lt;Normativy!$E$17,Normativy!$F$17+Normativy!$G$17*A407+Normativy!$H$17*A407^2,Normativy!$F$18))))</f>
        <v>71.827689600000014</v>
      </c>
      <c r="C407" s="60">
        <f>Normativy!$C$14</f>
        <v>28620</v>
      </c>
      <c r="D407" s="62">
        <f t="shared" si="18"/>
        <v>4781.4429492661829</v>
      </c>
      <c r="E407" s="60">
        <f t="shared" si="19"/>
        <v>1663.9421463446315</v>
      </c>
      <c r="F407" s="62">
        <f>Normativy!$E$32</f>
        <v>38</v>
      </c>
      <c r="G407" s="44">
        <f t="shared" si="20"/>
        <v>6483.3850956108145</v>
      </c>
    </row>
    <row r="408" spans="1:7" x14ac:dyDescent="0.2">
      <c r="A408" s="61">
        <v>413</v>
      </c>
      <c r="B408" s="70">
        <f>IF(A408&lt;Normativy!$E$14,A408/0.61, IF(A408&lt;Normativy!$E$15,Normativy!$F$15,IF(A408&lt;Normativy!$E$16,Normativy!$F$16+Normativy!$G$16*A408+Normativy!$H$16*A408^2,IF(A408&lt;Normativy!$E$17,Normativy!$F$17+Normativy!$G$17*A408+Normativy!$H$17*A408^2,Normativy!$F$18))))</f>
        <v>71.851244600000001</v>
      </c>
      <c r="C408" s="60">
        <f>Normativy!$C$14</f>
        <v>28620</v>
      </c>
      <c r="D408" s="62">
        <f t="shared" si="18"/>
        <v>4779.8754483927205</v>
      </c>
      <c r="E408" s="60">
        <f t="shared" si="19"/>
        <v>1663.3966560406666</v>
      </c>
      <c r="F408" s="62">
        <f>Normativy!$E$32</f>
        <v>38</v>
      </c>
      <c r="G408" s="44">
        <f t="shared" si="20"/>
        <v>6481.2721044333866</v>
      </c>
    </row>
    <row r="409" spans="1:7" x14ac:dyDescent="0.2">
      <c r="A409" s="61">
        <v>414</v>
      </c>
      <c r="B409" s="70">
        <f>IF(A409&lt;Normativy!$E$14,A409/0.61, IF(A409&lt;Normativy!$E$15,Normativy!$F$15,IF(A409&lt;Normativy!$E$16,Normativy!$F$16+Normativy!$G$16*A409+Normativy!$H$16*A409^2,IF(A409&lt;Normativy!$E$17,Normativy!$F$17+Normativy!$G$17*A409+Normativy!$H$17*A409^2,Normativy!$F$18))))</f>
        <v>71.874786400000005</v>
      </c>
      <c r="C409" s="60">
        <f>Normativy!$C$14</f>
        <v>28620</v>
      </c>
      <c r="D409" s="62">
        <f t="shared" si="18"/>
        <v>4778.3098524797842</v>
      </c>
      <c r="E409" s="60">
        <f t="shared" si="19"/>
        <v>1662.8518286629649</v>
      </c>
      <c r="F409" s="62">
        <f>Normativy!$E$32</f>
        <v>38</v>
      </c>
      <c r="G409" s="44">
        <f t="shared" si="20"/>
        <v>6479.1616811427493</v>
      </c>
    </row>
    <row r="410" spans="1:7" x14ac:dyDescent="0.2">
      <c r="A410" s="61">
        <v>415</v>
      </c>
      <c r="B410" s="70">
        <f>IF(A410&lt;Normativy!$E$14,A410/0.61, IF(A410&lt;Normativy!$E$15,Normativy!$F$15,IF(A410&lt;Normativy!$E$16,Normativy!$F$16+Normativy!$G$16*A410+Normativy!$H$16*A410^2,IF(A410&lt;Normativy!$E$17,Normativy!$F$17+Normativy!$G$17*A410+Normativy!$H$17*A410^2,Normativy!$F$18))))</f>
        <v>71.898314999999997</v>
      </c>
      <c r="C410" s="60">
        <f>Normativy!$C$14</f>
        <v>28620</v>
      </c>
      <c r="D410" s="62">
        <f t="shared" si="18"/>
        <v>4776.7461587938469</v>
      </c>
      <c r="E410" s="60">
        <f t="shared" si="19"/>
        <v>1662.3076632602586</v>
      </c>
      <c r="F410" s="62">
        <f>Normativy!$E$32</f>
        <v>38</v>
      </c>
      <c r="G410" s="44">
        <f t="shared" si="20"/>
        <v>6477.0538220541057</v>
      </c>
    </row>
    <row r="411" spans="1:7" x14ac:dyDescent="0.2">
      <c r="A411" s="61">
        <v>416</v>
      </c>
      <c r="B411" s="70">
        <f>IF(A411&lt;Normativy!$E$14,A411/0.61, IF(A411&lt;Normativy!$E$15,Normativy!$F$15,IF(A411&lt;Normativy!$E$16,Normativy!$F$16+Normativy!$G$16*A411+Normativy!$H$16*A411^2,IF(A411&lt;Normativy!$E$17,Normativy!$F$17+Normativy!$G$17*A411+Normativy!$H$17*A411^2,Normativy!$F$18))))</f>
        <v>71.92183039999999</v>
      </c>
      <c r="C411" s="60">
        <f>Normativy!$C$14</f>
        <v>28620</v>
      </c>
      <c r="D411" s="62">
        <f t="shared" si="18"/>
        <v>4775.1843646070502</v>
      </c>
      <c r="E411" s="60">
        <f t="shared" si="19"/>
        <v>1661.7641588832532</v>
      </c>
      <c r="F411" s="62">
        <f>Normativy!$E$32</f>
        <v>38</v>
      </c>
      <c r="G411" s="44">
        <f t="shared" si="20"/>
        <v>6474.9485234903032</v>
      </c>
    </row>
    <row r="412" spans="1:7" x14ac:dyDescent="0.2">
      <c r="A412" s="61">
        <v>417</v>
      </c>
      <c r="B412" s="70">
        <f>IF(A412&lt;Normativy!$E$14,A412/0.61, IF(A412&lt;Normativy!$E$15,Normativy!$F$15,IF(A412&lt;Normativy!$E$16,Normativy!$F$16+Normativy!$G$16*A412+Normativy!$H$16*A412^2,IF(A412&lt;Normativy!$E$17,Normativy!$F$17+Normativy!$G$17*A412+Normativy!$H$17*A412^2,Normativy!$F$18))))</f>
        <v>71.9453326</v>
      </c>
      <c r="C412" s="60">
        <f>Normativy!$C$14</f>
        <v>28620</v>
      </c>
      <c r="D412" s="62">
        <f t="shared" si="18"/>
        <v>4773.6244671971954</v>
      </c>
      <c r="E412" s="60">
        <f t="shared" si="19"/>
        <v>1661.2213145846238</v>
      </c>
      <c r="F412" s="62">
        <f>Normativy!$E$32</f>
        <v>38</v>
      </c>
      <c r="G412" s="44">
        <f t="shared" si="20"/>
        <v>6472.8457817818189</v>
      </c>
    </row>
    <row r="413" spans="1:7" x14ac:dyDescent="0.2">
      <c r="A413" s="61">
        <v>418</v>
      </c>
      <c r="B413" s="70">
        <f>IF(A413&lt;Normativy!$E$14,A413/0.61, IF(A413&lt;Normativy!$E$15,Normativy!$F$15,IF(A413&lt;Normativy!$E$16,Normativy!$F$16+Normativy!$G$16*A413+Normativy!$H$16*A413^2,IF(A413&lt;Normativy!$E$17,Normativy!$F$17+Normativy!$G$17*A413+Normativy!$H$17*A413^2,Normativy!$F$18))))</f>
        <v>71.968821599999998</v>
      </c>
      <c r="C413" s="60">
        <f>Normativy!$C$14</f>
        <v>28620</v>
      </c>
      <c r="D413" s="62">
        <f t="shared" si="18"/>
        <v>4772.0664638477283</v>
      </c>
      <c r="E413" s="60">
        <f t="shared" si="19"/>
        <v>1660.6791294190093</v>
      </c>
      <c r="F413" s="62">
        <f>Normativy!$E$32</f>
        <v>38</v>
      </c>
      <c r="G413" s="44">
        <f t="shared" si="20"/>
        <v>6470.7455932667381</v>
      </c>
    </row>
    <row r="414" spans="1:7" x14ac:dyDescent="0.2">
      <c r="A414" s="61">
        <v>419</v>
      </c>
      <c r="B414" s="70">
        <f>IF(A414&lt;Normativy!$E$14,A414/0.61, IF(A414&lt;Normativy!$E$15,Normativy!$F$15,IF(A414&lt;Normativy!$E$16,Normativy!$F$16+Normativy!$G$16*A414+Normativy!$H$16*A414^2,IF(A414&lt;Normativy!$E$17,Normativy!$F$17+Normativy!$G$17*A414+Normativy!$H$17*A414^2,Normativy!$F$18))))</f>
        <v>71.992297399999998</v>
      </c>
      <c r="C414" s="60">
        <f>Normativy!$C$14</f>
        <v>28620</v>
      </c>
      <c r="D414" s="62">
        <f t="shared" si="18"/>
        <v>4770.5103518477245</v>
      </c>
      <c r="E414" s="60">
        <f t="shared" si="19"/>
        <v>1660.1376024430081</v>
      </c>
      <c r="F414" s="62">
        <f>Normativy!$E$32</f>
        <v>38</v>
      </c>
      <c r="G414" s="44">
        <f t="shared" si="20"/>
        <v>6468.6479542907327</v>
      </c>
    </row>
    <row r="415" spans="1:7" x14ac:dyDescent="0.2">
      <c r="A415" s="61">
        <v>420</v>
      </c>
      <c r="B415" s="70">
        <f>IF(A415&lt;Normativy!$E$14,A415/0.61, IF(A415&lt;Normativy!$E$15,Normativy!$F$15,IF(A415&lt;Normativy!$E$16,Normativy!$F$16+Normativy!$G$16*A415+Normativy!$H$16*A415^2,IF(A415&lt;Normativy!$E$17,Normativy!$F$17+Normativy!$G$17*A415+Normativy!$H$17*A415^2,Normativy!$F$18))))</f>
        <v>72.01576</v>
      </c>
      <c r="C415" s="60">
        <f>Normativy!$C$14</f>
        <v>28620</v>
      </c>
      <c r="D415" s="62">
        <f t="shared" si="18"/>
        <v>4768.9561284918746</v>
      </c>
      <c r="E415" s="60">
        <f t="shared" si="19"/>
        <v>1659.5967327151723</v>
      </c>
      <c r="F415" s="62">
        <f>Normativy!$E$32</f>
        <v>38</v>
      </c>
      <c r="G415" s="44">
        <f t="shared" si="20"/>
        <v>6466.5528612070466</v>
      </c>
    </row>
    <row r="416" spans="1:7" x14ac:dyDescent="0.2">
      <c r="A416" s="61">
        <v>421</v>
      </c>
      <c r="B416" s="70">
        <f>IF(A416&lt;Normativy!$E$14,A416/0.61, IF(A416&lt;Normativy!$E$15,Normativy!$F$15,IF(A416&lt;Normativy!$E$16,Normativy!$F$16+Normativy!$G$16*A416+Normativy!$H$16*A416^2,IF(A416&lt;Normativy!$E$17,Normativy!$F$17+Normativy!$G$17*A416+Normativy!$H$17*A416^2,Normativy!$F$18))))</f>
        <v>72.039209400000004</v>
      </c>
      <c r="C416" s="60">
        <f>Normativy!$C$14</f>
        <v>28620</v>
      </c>
      <c r="D416" s="62">
        <f t="shared" si="18"/>
        <v>4767.4037910804718</v>
      </c>
      <c r="E416" s="60">
        <f t="shared" si="19"/>
        <v>1659.0565192960041</v>
      </c>
      <c r="F416" s="62">
        <f>Normativy!$E$32</f>
        <v>38</v>
      </c>
      <c r="G416" s="44">
        <f t="shared" si="20"/>
        <v>6464.4603103764757</v>
      </c>
    </row>
    <row r="417" spans="1:7" x14ac:dyDescent="0.2">
      <c r="A417" s="61">
        <v>422</v>
      </c>
      <c r="B417" s="70">
        <f>IF(A417&lt;Normativy!$E$14,A417/0.61, IF(A417&lt;Normativy!$E$15,Normativy!$F$15,IF(A417&lt;Normativy!$E$16,Normativy!$F$16+Normativy!$G$16*A417+Normativy!$H$16*A417^2,IF(A417&lt;Normativy!$E$17,Normativy!$F$17+Normativy!$G$17*A417+Normativy!$H$17*A417^2,Normativy!$F$18))))</f>
        <v>72.062645599999996</v>
      </c>
      <c r="C417" s="60">
        <f>Normativy!$C$14</f>
        <v>28620</v>
      </c>
      <c r="D417" s="62">
        <f t="shared" si="18"/>
        <v>4765.8533369193983</v>
      </c>
      <c r="E417" s="60">
        <f t="shared" si="19"/>
        <v>1658.5169612479506</v>
      </c>
      <c r="F417" s="62">
        <f>Normativy!$E$32</f>
        <v>38</v>
      </c>
      <c r="G417" s="44">
        <f t="shared" si="20"/>
        <v>6462.3702981673487</v>
      </c>
    </row>
    <row r="418" spans="1:7" x14ac:dyDescent="0.2">
      <c r="A418" s="61">
        <v>423</v>
      </c>
      <c r="B418" s="70">
        <f>IF(A418&lt;Normativy!$E$14,A418/0.61, IF(A418&lt;Normativy!$E$15,Normativy!$F$15,IF(A418&lt;Normativy!$E$16,Normativy!$F$16+Normativy!$G$16*A418+Normativy!$H$16*A418^2,IF(A418&lt;Normativy!$E$17,Normativy!$F$17+Normativy!$G$17*A418+Normativy!$H$17*A418^2,Normativy!$F$18))))</f>
        <v>72.08606859999999</v>
      </c>
      <c r="C418" s="60">
        <f>Normativy!$C$14</f>
        <v>28620</v>
      </c>
      <c r="D418" s="62">
        <f t="shared" si="18"/>
        <v>4764.3047633201077</v>
      </c>
      <c r="E418" s="60">
        <f t="shared" si="19"/>
        <v>1657.9780576353974</v>
      </c>
      <c r="F418" s="62">
        <f>Normativy!$E$32</f>
        <v>38</v>
      </c>
      <c r="G418" s="44">
        <f t="shared" si="20"/>
        <v>6460.2828209555046</v>
      </c>
    </row>
    <row r="419" spans="1:7" x14ac:dyDescent="0.2">
      <c r="A419" s="61">
        <v>424</v>
      </c>
      <c r="B419" s="70">
        <f>IF(A419&lt;Normativy!$E$14,A419/0.61, IF(A419&lt;Normativy!$E$15,Normativy!$F$15,IF(A419&lt;Normativy!$E$16,Normativy!$F$16+Normativy!$G$16*A419+Normativy!$H$16*A419^2,IF(A419&lt;Normativy!$E$17,Normativy!$F$17+Normativy!$G$17*A419+Normativy!$H$17*A419^2,Normativy!$F$18))))</f>
        <v>72.1094784</v>
      </c>
      <c r="C419" s="60">
        <f>Normativy!$C$14</f>
        <v>28620</v>
      </c>
      <c r="D419" s="62">
        <f t="shared" si="18"/>
        <v>4762.7580675996123</v>
      </c>
      <c r="E419" s="60">
        <f t="shared" si="19"/>
        <v>1657.439807524665</v>
      </c>
      <c r="F419" s="62">
        <f>Normativy!$E$32</f>
        <v>38</v>
      </c>
      <c r="G419" s="44">
        <f t="shared" si="20"/>
        <v>6458.1978751242768</v>
      </c>
    </row>
    <row r="420" spans="1:7" x14ac:dyDescent="0.2">
      <c r="A420" s="61">
        <v>425</v>
      </c>
      <c r="B420" s="70">
        <f>IF(A420&lt;Normativy!$E$14,A420/0.61, IF(A420&lt;Normativy!$E$15,Normativy!$F$15,IF(A420&lt;Normativy!$E$16,Normativy!$F$16+Normativy!$G$16*A420+Normativy!$H$16*A420^2,IF(A420&lt;Normativy!$E$17,Normativy!$F$17+Normativy!$G$17*A420+Normativy!$H$17*A420^2,Normativy!$F$18))))</f>
        <v>72.132874999999999</v>
      </c>
      <c r="C420" s="60">
        <f>Normativy!$C$14</f>
        <v>28620</v>
      </c>
      <c r="D420" s="62">
        <f t="shared" si="18"/>
        <v>4761.2132470804745</v>
      </c>
      <c r="E420" s="60">
        <f t="shared" si="19"/>
        <v>1656.9022099840049</v>
      </c>
      <c r="F420" s="62">
        <f>Normativy!$E$32</f>
        <v>38</v>
      </c>
      <c r="G420" s="44">
        <f t="shared" si="20"/>
        <v>6456.1154570644794</v>
      </c>
    </row>
    <row r="421" spans="1:7" x14ac:dyDescent="0.2">
      <c r="A421" s="61">
        <v>426</v>
      </c>
      <c r="B421" s="70">
        <f>IF(A421&lt;Normativy!$E$14,A421/0.61, IF(A421&lt;Normativy!$E$15,Normativy!$F$15,IF(A421&lt;Normativy!$E$16,Normativy!$F$16+Normativy!$G$16*A421+Normativy!$H$16*A421^2,IF(A421&lt;Normativy!$E$17,Normativy!$F$17+Normativy!$G$17*A421+Normativy!$H$17*A421^2,Normativy!$F$18))))</f>
        <v>72.156258399999999</v>
      </c>
      <c r="C421" s="60">
        <f>Normativy!$C$14</f>
        <v>28620</v>
      </c>
      <c r="D421" s="62">
        <f t="shared" si="18"/>
        <v>4759.6702990907852</v>
      </c>
      <c r="E421" s="60">
        <f t="shared" si="19"/>
        <v>1656.365264083593</v>
      </c>
      <c r="F421" s="62">
        <f>Normativy!$E$32</f>
        <v>38</v>
      </c>
      <c r="G421" s="44">
        <f t="shared" si="20"/>
        <v>6454.0355631743787</v>
      </c>
    </row>
    <row r="422" spans="1:7" x14ac:dyDescent="0.2">
      <c r="A422" s="61">
        <v>427</v>
      </c>
      <c r="B422" s="70">
        <f>IF(A422&lt;Normativy!$E$14,A422/0.61, IF(A422&lt;Normativy!$E$15,Normativy!$F$15,IF(A422&lt;Normativy!$E$16,Normativy!$F$16+Normativy!$G$16*A422+Normativy!$H$16*A422^2,IF(A422&lt;Normativy!$E$17,Normativy!$F$17+Normativy!$G$17*A422+Normativy!$H$17*A422^2,Normativy!$F$18))))</f>
        <v>72.179628600000001</v>
      </c>
      <c r="C422" s="60">
        <f>Normativy!$C$14</f>
        <v>28620</v>
      </c>
      <c r="D422" s="62">
        <f t="shared" si="18"/>
        <v>4758.1292209641542</v>
      </c>
      <c r="E422" s="60">
        <f t="shared" si="19"/>
        <v>1655.8289688955256</v>
      </c>
      <c r="F422" s="62">
        <f>Normativy!$E$32</f>
        <v>38</v>
      </c>
      <c r="G422" s="44">
        <f t="shared" si="20"/>
        <v>6451.9581898596798</v>
      </c>
    </row>
    <row r="423" spans="1:7" x14ac:dyDescent="0.2">
      <c r="A423" s="61">
        <v>428</v>
      </c>
      <c r="B423" s="70">
        <f>IF(A423&lt;Normativy!$E$14,A423/0.61, IF(A423&lt;Normativy!$E$15,Normativy!$F$15,IF(A423&lt;Normativy!$E$16,Normativy!$F$16+Normativy!$G$16*A423+Normativy!$H$16*A423^2,IF(A423&lt;Normativy!$E$17,Normativy!$F$17+Normativy!$G$17*A423+Normativy!$H$17*A423^2,Normativy!$F$18))))</f>
        <v>72.202985600000005</v>
      </c>
      <c r="C423" s="60">
        <f>Normativy!$C$14</f>
        <v>28620</v>
      </c>
      <c r="D423" s="62">
        <f t="shared" si="18"/>
        <v>4756.5900100396957</v>
      </c>
      <c r="E423" s="60">
        <f t="shared" si="19"/>
        <v>1655.2933234938139</v>
      </c>
      <c r="F423" s="62">
        <f>Normativy!$E$32</f>
        <v>38</v>
      </c>
      <c r="G423" s="44">
        <f t="shared" si="20"/>
        <v>6449.8833335335094</v>
      </c>
    </row>
    <row r="424" spans="1:7" x14ac:dyDescent="0.2">
      <c r="A424" s="61">
        <v>429</v>
      </c>
      <c r="B424" s="70">
        <f>IF(A424&lt;Normativy!$E$14,A424/0.61, IF(A424&lt;Normativy!$E$15,Normativy!$F$15,IF(A424&lt;Normativy!$E$16,Normativy!$F$16+Normativy!$G$16*A424+Normativy!$H$16*A424^2,IF(A424&lt;Normativy!$E$17,Normativy!$F$17+Normativy!$G$17*A424+Normativy!$H$17*A424^2,Normativy!$F$18))))</f>
        <v>72.226329399999997</v>
      </c>
      <c r="C424" s="60">
        <f>Normativy!$C$14</f>
        <v>28620</v>
      </c>
      <c r="D424" s="62">
        <f t="shared" si="18"/>
        <v>4755.0526636620143</v>
      </c>
      <c r="E424" s="60">
        <f t="shared" si="19"/>
        <v>1654.7583269543809</v>
      </c>
      <c r="F424" s="62">
        <f>Normativy!$E$32</f>
        <v>38</v>
      </c>
      <c r="G424" s="44">
        <f t="shared" si="20"/>
        <v>6447.8109906163954</v>
      </c>
    </row>
    <row r="425" spans="1:7" x14ac:dyDescent="0.2">
      <c r="A425" s="61">
        <v>430</v>
      </c>
      <c r="B425" s="70">
        <f>IF(A425&lt;Normativy!$E$14,A425/0.61, IF(A425&lt;Normativy!$E$15,Normativy!$F$15,IF(A425&lt;Normativy!$E$16,Normativy!$F$16+Normativy!$G$16*A425+Normativy!$H$16*A425^2,IF(A425&lt;Normativy!$E$17,Normativy!$F$17+Normativy!$G$17*A425+Normativy!$H$17*A425^2,Normativy!$F$18))))</f>
        <v>72.249660000000006</v>
      </c>
      <c r="C425" s="60">
        <f>Normativy!$C$14</f>
        <v>28620</v>
      </c>
      <c r="D425" s="62">
        <f t="shared" si="18"/>
        <v>4753.517179181189</v>
      </c>
      <c r="E425" s="60">
        <f t="shared" si="19"/>
        <v>1654.2239783550538</v>
      </c>
      <c r="F425" s="62">
        <f>Normativy!$E$32</f>
        <v>38</v>
      </c>
      <c r="G425" s="44">
        <f t="shared" si="20"/>
        <v>6445.741157536243</v>
      </c>
    </row>
    <row r="426" spans="1:7" x14ac:dyDescent="0.2">
      <c r="A426" s="61">
        <v>431</v>
      </c>
      <c r="B426" s="70">
        <f>IF(A426&lt;Normativy!$E$14,A426/0.61, IF(A426&lt;Normativy!$E$15,Normativy!$F$15,IF(A426&lt;Normativy!$E$16,Normativy!$F$16+Normativy!$G$16*A426+Normativy!$H$16*A426^2,IF(A426&lt;Normativy!$E$17,Normativy!$F$17+Normativy!$G$17*A426+Normativy!$H$17*A426^2,Normativy!$F$18))))</f>
        <v>72.272977400000002</v>
      </c>
      <c r="C426" s="60">
        <f>Normativy!$C$14</f>
        <v>28620</v>
      </c>
      <c r="D426" s="62">
        <f t="shared" si="18"/>
        <v>4751.9835539527667</v>
      </c>
      <c r="E426" s="60">
        <f t="shared" si="19"/>
        <v>1653.6902767755628</v>
      </c>
      <c r="F426" s="62">
        <f>Normativy!$E$32</f>
        <v>38</v>
      </c>
      <c r="G426" s="44">
        <f t="shared" si="20"/>
        <v>6443.6738307283294</v>
      </c>
    </row>
    <row r="427" spans="1:7" x14ac:dyDescent="0.2">
      <c r="A427" s="61">
        <v>432</v>
      </c>
      <c r="B427" s="70">
        <f>IF(A427&lt;Normativy!$E$14,A427/0.61, IF(A427&lt;Normativy!$E$15,Normativy!$F$15,IF(A427&lt;Normativy!$E$16,Normativy!$F$16+Normativy!$G$16*A427+Normativy!$H$16*A427^2,IF(A427&lt;Normativy!$E$17,Normativy!$F$17+Normativy!$G$17*A427+Normativy!$H$17*A427^2,Normativy!$F$18))))</f>
        <v>72.2962816</v>
      </c>
      <c r="C427" s="60">
        <f>Normativy!$C$14</f>
        <v>28620</v>
      </c>
      <c r="D427" s="62">
        <f t="shared" si="18"/>
        <v>4750.4517853377401</v>
      </c>
      <c r="E427" s="60">
        <f t="shared" si="19"/>
        <v>1653.1572212975334</v>
      </c>
      <c r="F427" s="62">
        <f>Normativy!$E$32</f>
        <v>38</v>
      </c>
      <c r="G427" s="44">
        <f t="shared" si="20"/>
        <v>6441.6090066352735</v>
      </c>
    </row>
    <row r="428" spans="1:7" x14ac:dyDescent="0.2">
      <c r="A428" s="61">
        <v>433</v>
      </c>
      <c r="B428" s="70">
        <f>IF(A428&lt;Normativy!$E$14,A428/0.61, IF(A428&lt;Normativy!$E$15,Normativy!$F$15,IF(A428&lt;Normativy!$E$16,Normativy!$F$16+Normativy!$G$16*A428+Normativy!$H$16*A428^2,IF(A428&lt;Normativy!$E$17,Normativy!$F$17+Normativy!$G$17*A428+Normativy!$H$17*A428^2,Normativy!$F$18))))</f>
        <v>72.319572600000001</v>
      </c>
      <c r="C428" s="60">
        <f>Normativy!$C$14</f>
        <v>28620</v>
      </c>
      <c r="D428" s="62">
        <f t="shared" si="18"/>
        <v>4748.9218707025375</v>
      </c>
      <c r="E428" s="60">
        <f t="shared" si="19"/>
        <v>1652.624811004483</v>
      </c>
      <c r="F428" s="62">
        <f>Normativy!$E$32</f>
        <v>38</v>
      </c>
      <c r="G428" s="44">
        <f t="shared" si="20"/>
        <v>6439.546681707021</v>
      </c>
    </row>
    <row r="429" spans="1:7" x14ac:dyDescent="0.2">
      <c r="A429" s="61">
        <v>434</v>
      </c>
      <c r="B429" s="70">
        <f>IF(A429&lt;Normativy!$E$14,A429/0.61, IF(A429&lt;Normativy!$E$15,Normativy!$F$15,IF(A429&lt;Normativy!$E$16,Normativy!$F$16+Normativy!$G$16*A429+Normativy!$H$16*A429^2,IF(A429&lt;Normativy!$E$17,Normativy!$F$17+Normativy!$G$17*A429+Normativy!$H$17*A429^2,Normativy!$F$18))))</f>
        <v>72.342850400000003</v>
      </c>
      <c r="C429" s="60">
        <f>Normativy!$C$14</f>
        <v>28620</v>
      </c>
      <c r="D429" s="62">
        <f t="shared" si="18"/>
        <v>4747.3938074190119</v>
      </c>
      <c r="E429" s="60">
        <f t="shared" si="19"/>
        <v>1652.0930449818161</v>
      </c>
      <c r="F429" s="62">
        <f>Normativy!$E$32</f>
        <v>38</v>
      </c>
      <c r="G429" s="44">
        <f t="shared" si="20"/>
        <v>6437.486852400828</v>
      </c>
    </row>
    <row r="430" spans="1:7" x14ac:dyDescent="0.2">
      <c r="A430" s="61">
        <v>435</v>
      </c>
      <c r="B430" s="70">
        <f>IF(A430&lt;Normativy!$E$14,A430/0.61, IF(A430&lt;Normativy!$E$15,Normativy!$F$15,IF(A430&lt;Normativy!$E$16,Normativy!$F$16+Normativy!$G$16*A430+Normativy!$H$16*A430^2,IF(A430&lt;Normativy!$E$17,Normativy!$F$17+Normativy!$G$17*A430+Normativy!$H$17*A430^2,Normativy!$F$18))))</f>
        <v>72.366114999999994</v>
      </c>
      <c r="C430" s="60">
        <f>Normativy!$C$14</f>
        <v>28620</v>
      </c>
      <c r="D430" s="62">
        <f t="shared" si="18"/>
        <v>4745.8675928644234</v>
      </c>
      <c r="E430" s="60">
        <f t="shared" si="19"/>
        <v>1651.5619223168192</v>
      </c>
      <c r="F430" s="62">
        <f>Normativy!$E$32</f>
        <v>38</v>
      </c>
      <c r="G430" s="44">
        <f t="shared" si="20"/>
        <v>6435.4295151812421</v>
      </c>
    </row>
    <row r="431" spans="1:7" x14ac:dyDescent="0.2">
      <c r="A431" s="61">
        <v>436</v>
      </c>
      <c r="B431" s="70">
        <f>IF(A431&lt;Normativy!$E$14,A431/0.61, IF(A431&lt;Normativy!$E$15,Normativy!$F$15,IF(A431&lt;Normativy!$E$16,Normativy!$F$16+Normativy!$G$16*A431+Normativy!$H$16*A431^2,IF(A431&lt;Normativy!$E$17,Normativy!$F$17+Normativy!$G$17*A431+Normativy!$H$17*A431^2,Normativy!$F$18))))</f>
        <v>72.3893664</v>
      </c>
      <c r="C431" s="60">
        <f>Normativy!$C$14</f>
        <v>28620</v>
      </c>
      <c r="D431" s="62">
        <f t="shared" si="18"/>
        <v>4744.3432244214255</v>
      </c>
      <c r="E431" s="60">
        <f t="shared" si="19"/>
        <v>1651.031442098656</v>
      </c>
      <c r="F431" s="62">
        <f>Normativy!$E$32</f>
        <v>38</v>
      </c>
      <c r="G431" s="44">
        <f t="shared" si="20"/>
        <v>6433.3746665200815</v>
      </c>
    </row>
    <row r="432" spans="1:7" x14ac:dyDescent="0.2">
      <c r="A432" s="61">
        <v>437</v>
      </c>
      <c r="B432" s="70">
        <f>IF(A432&lt;Normativy!$E$14,A432/0.61, IF(A432&lt;Normativy!$E$15,Normativy!$F$15,IF(A432&lt;Normativy!$E$16,Normativy!$F$16+Normativy!$G$16*A432+Normativy!$H$16*A432^2,IF(A432&lt;Normativy!$E$17,Normativy!$F$17+Normativy!$G$17*A432+Normativy!$H$17*A432^2,Normativy!$F$18))))</f>
        <v>72.412604600000009</v>
      </c>
      <c r="C432" s="60">
        <f>Normativy!$C$14</f>
        <v>28620</v>
      </c>
      <c r="D432" s="62">
        <f t="shared" si="18"/>
        <v>4742.8206994780576</v>
      </c>
      <c r="E432" s="60">
        <f t="shared" si="19"/>
        <v>1650.5016034183639</v>
      </c>
      <c r="F432" s="62">
        <f>Normativy!$E$32</f>
        <v>38</v>
      </c>
      <c r="G432" s="44">
        <f t="shared" si="20"/>
        <v>6431.3223028964212</v>
      </c>
    </row>
    <row r="433" spans="1:7" x14ac:dyDescent="0.2">
      <c r="A433" s="61">
        <v>438</v>
      </c>
      <c r="B433" s="70">
        <f>IF(A433&lt;Normativy!$E$14,A433/0.61, IF(A433&lt;Normativy!$E$15,Normativy!$F$15,IF(A433&lt;Normativy!$E$16,Normativy!$F$16+Normativy!$G$16*A433+Normativy!$H$16*A433^2,IF(A433&lt;Normativy!$E$17,Normativy!$F$17+Normativy!$G$17*A433+Normativy!$H$17*A433^2,Normativy!$F$18))))</f>
        <v>72.435829600000005</v>
      </c>
      <c r="C433" s="60">
        <f>Normativy!$C$14</f>
        <v>28620</v>
      </c>
      <c r="D433" s="62">
        <f t="shared" si="18"/>
        <v>4741.3000154277233</v>
      </c>
      <c r="E433" s="60">
        <f t="shared" si="19"/>
        <v>1649.9724053688476</v>
      </c>
      <c r="F433" s="62">
        <f>Normativy!$E$32</f>
        <v>38</v>
      </c>
      <c r="G433" s="44">
        <f t="shared" si="20"/>
        <v>6429.2724207965712</v>
      </c>
    </row>
    <row r="434" spans="1:7" x14ac:dyDescent="0.2">
      <c r="A434" s="61">
        <v>439</v>
      </c>
      <c r="B434" s="70">
        <f>IF(A434&lt;Normativy!$E$14,A434/0.61, IF(A434&lt;Normativy!$E$15,Normativy!$F$15,IF(A434&lt;Normativy!$E$16,Normativy!$F$16+Normativy!$G$16*A434+Normativy!$H$16*A434^2,IF(A434&lt;Normativy!$E$17,Normativy!$F$17+Normativy!$G$17*A434+Normativy!$H$17*A434^2,Normativy!$F$18))))</f>
        <v>72.45904139999999</v>
      </c>
      <c r="C434" s="60">
        <f>Normativy!$C$14</f>
        <v>28620</v>
      </c>
      <c r="D434" s="62">
        <f t="shared" si="18"/>
        <v>4739.781169669187</v>
      </c>
      <c r="E434" s="60">
        <f t="shared" si="19"/>
        <v>1649.443847044877</v>
      </c>
      <c r="F434" s="62">
        <f>Normativy!$E$32</f>
        <v>38</v>
      </c>
      <c r="G434" s="44">
        <f t="shared" si="20"/>
        <v>6427.2250167140637</v>
      </c>
    </row>
    <row r="435" spans="1:7" x14ac:dyDescent="0.2">
      <c r="A435" s="61">
        <v>440</v>
      </c>
      <c r="B435" s="70">
        <f>IF(A435&lt;Normativy!$E$14,A435/0.61, IF(A435&lt;Normativy!$E$15,Normativy!$F$15,IF(A435&lt;Normativy!$E$16,Normativy!$F$16+Normativy!$G$16*A435+Normativy!$H$16*A435^2,IF(A435&lt;Normativy!$E$17,Normativy!$F$17+Normativy!$G$17*A435+Normativy!$H$17*A435^2,Normativy!$F$18))))</f>
        <v>72.482240000000004</v>
      </c>
      <c r="C435" s="60">
        <f>Normativy!$C$14</f>
        <v>28620</v>
      </c>
      <c r="D435" s="62">
        <f t="shared" si="18"/>
        <v>4738.2641596065459</v>
      </c>
      <c r="E435" s="60">
        <f t="shared" si="19"/>
        <v>1648.9159275430779</v>
      </c>
      <c r="F435" s="62">
        <f>Normativy!$E$32</f>
        <v>38</v>
      </c>
      <c r="G435" s="44">
        <f t="shared" si="20"/>
        <v>6425.1800871496234</v>
      </c>
    </row>
    <row r="436" spans="1:7" x14ac:dyDescent="0.2">
      <c r="A436" s="61">
        <v>441</v>
      </c>
      <c r="B436" s="70">
        <f>IF(A436&lt;Normativy!$E$14,A436/0.61, IF(A436&lt;Normativy!$E$15,Normativy!$F$15,IF(A436&lt;Normativy!$E$16,Normativy!$F$16+Normativy!$G$16*A436+Normativy!$H$16*A436^2,IF(A436&lt;Normativy!$E$17,Normativy!$F$17+Normativy!$G$17*A436+Normativy!$H$17*A436^2,Normativy!$F$18))))</f>
        <v>72.505425400000007</v>
      </c>
      <c r="C436" s="60">
        <f>Normativy!$C$14</f>
        <v>28620</v>
      </c>
      <c r="D436" s="62">
        <f t="shared" si="18"/>
        <v>4736.7489826492347</v>
      </c>
      <c r="E436" s="60">
        <f t="shared" si="19"/>
        <v>1648.3886459619337</v>
      </c>
      <c r="F436" s="62">
        <f>Normativy!$E$32</f>
        <v>38</v>
      </c>
      <c r="G436" s="44">
        <f t="shared" si="20"/>
        <v>6423.1376286111681</v>
      </c>
    </row>
    <row r="437" spans="1:7" x14ac:dyDescent="0.2">
      <c r="A437" s="61">
        <v>442</v>
      </c>
      <c r="B437" s="70">
        <f>IF(A437&lt;Normativy!$E$14,A437/0.61, IF(A437&lt;Normativy!$E$15,Normativy!$F$15,IF(A437&lt;Normativy!$E$16,Normativy!$F$16+Normativy!$G$16*A437+Normativy!$H$16*A437^2,IF(A437&lt;Normativy!$E$17,Normativy!$F$17+Normativy!$G$17*A437+Normativy!$H$17*A437^2,Normativy!$F$18))))</f>
        <v>72.528597599999998</v>
      </c>
      <c r="C437" s="60">
        <f>Normativy!$C$14</f>
        <v>28620</v>
      </c>
      <c r="D437" s="62">
        <f t="shared" si="18"/>
        <v>4735.2356362119981</v>
      </c>
      <c r="E437" s="60">
        <f t="shared" si="19"/>
        <v>1647.8620014017752</v>
      </c>
      <c r="F437" s="62">
        <f>Normativy!$E$32</f>
        <v>38</v>
      </c>
      <c r="G437" s="44">
        <f t="shared" si="20"/>
        <v>6421.0976376137733</v>
      </c>
    </row>
    <row r="438" spans="1:7" x14ac:dyDescent="0.2">
      <c r="A438" s="61">
        <v>443</v>
      </c>
      <c r="B438" s="70">
        <f>IF(A438&lt;Normativy!$E$14,A438/0.61, IF(A438&lt;Normativy!$E$15,Normativy!$F$15,IF(A438&lt;Normativy!$E$16,Normativy!$F$16+Normativy!$G$16*A438+Normativy!$H$16*A438^2,IF(A438&lt;Normativy!$E$17,Normativy!$F$17+Normativy!$G$17*A438+Normativy!$H$17*A438^2,Normativy!$F$18))))</f>
        <v>72.551756600000004</v>
      </c>
      <c r="C438" s="60">
        <f>Normativy!$C$14</f>
        <v>28620</v>
      </c>
      <c r="D438" s="62">
        <f t="shared" si="18"/>
        <v>4733.7241177148835</v>
      </c>
      <c r="E438" s="60">
        <f t="shared" si="19"/>
        <v>1647.3359929647793</v>
      </c>
      <c r="F438" s="62">
        <f>Normativy!$E$32</f>
        <v>38</v>
      </c>
      <c r="G438" s="44">
        <f t="shared" si="20"/>
        <v>6419.060110679663</v>
      </c>
    </row>
    <row r="439" spans="1:7" x14ac:dyDescent="0.2">
      <c r="A439" s="61">
        <v>444</v>
      </c>
      <c r="B439" s="70">
        <f>IF(A439&lt;Normativy!$E$14,A439/0.61, IF(A439&lt;Normativy!$E$15,Normativy!$F$15,IF(A439&lt;Normativy!$E$16,Normativy!$F$16+Normativy!$G$16*A439+Normativy!$H$16*A439^2,IF(A439&lt;Normativy!$E$17,Normativy!$F$17+Normativy!$G$17*A439+Normativy!$H$17*A439^2,Normativy!$F$18))))</f>
        <v>72.574902399999999</v>
      </c>
      <c r="C439" s="60">
        <f>Normativy!$C$14</f>
        <v>28620</v>
      </c>
      <c r="D439" s="62">
        <f t="shared" si="18"/>
        <v>4732.2144245832296</v>
      </c>
      <c r="E439" s="60">
        <f t="shared" si="19"/>
        <v>1646.8106197549639</v>
      </c>
      <c r="F439" s="62">
        <f>Normativy!$E$32</f>
        <v>38</v>
      </c>
      <c r="G439" s="44">
        <f t="shared" si="20"/>
        <v>6417.0250443381938</v>
      </c>
    </row>
    <row r="440" spans="1:7" x14ac:dyDescent="0.2">
      <c r="A440" s="61">
        <v>445</v>
      </c>
      <c r="B440" s="70">
        <f>IF(A440&lt;Normativy!$E$14,A440/0.61, IF(A440&lt;Normativy!$E$15,Normativy!$F$15,IF(A440&lt;Normativy!$E$16,Normativy!$F$16+Normativy!$G$16*A440+Normativy!$H$16*A440^2,IF(A440&lt;Normativy!$E$17,Normativy!$F$17+Normativy!$G$17*A440+Normativy!$H$17*A440^2,Normativy!$F$18))))</f>
        <v>72.598034999999996</v>
      </c>
      <c r="C440" s="60">
        <f>Normativy!$C$14</f>
        <v>28620</v>
      </c>
      <c r="D440" s="62">
        <f t="shared" si="18"/>
        <v>4730.7065542476466</v>
      </c>
      <c r="E440" s="60">
        <f t="shared" si="19"/>
        <v>1646.2858808781809</v>
      </c>
      <c r="F440" s="62">
        <f>Normativy!$E$32</f>
        <v>38</v>
      </c>
      <c r="G440" s="44">
        <f t="shared" si="20"/>
        <v>6414.9924351258278</v>
      </c>
    </row>
    <row r="441" spans="1:7" x14ac:dyDescent="0.2">
      <c r="A441" s="61">
        <v>446</v>
      </c>
      <c r="B441" s="70">
        <f>IF(A441&lt;Normativy!$E$14,A441/0.61, IF(A441&lt;Normativy!$E$15,Normativy!$F$15,IF(A441&lt;Normativy!$E$16,Normativy!$F$16+Normativy!$G$16*A441+Normativy!$H$16*A441^2,IF(A441&lt;Normativy!$E$17,Normativy!$F$17+Normativy!$G$17*A441+Normativy!$H$17*A441^2,Normativy!$F$18))))</f>
        <v>72.621154399999995</v>
      </c>
      <c r="C441" s="60">
        <f>Normativy!$C$14</f>
        <v>28620</v>
      </c>
      <c r="D441" s="62">
        <f t="shared" si="18"/>
        <v>4729.2005041440107</v>
      </c>
      <c r="E441" s="60">
        <f t="shared" si="19"/>
        <v>1645.7617754421155</v>
      </c>
      <c r="F441" s="62">
        <f>Normativy!$E$32</f>
        <v>38</v>
      </c>
      <c r="G441" s="44">
        <f t="shared" si="20"/>
        <v>6412.962279586126</v>
      </c>
    </row>
    <row r="442" spans="1:7" x14ac:dyDescent="0.2">
      <c r="A442" s="61">
        <v>447</v>
      </c>
      <c r="B442" s="70">
        <f>IF(A442&lt;Normativy!$E$14,A442/0.61, IF(A442&lt;Normativy!$E$15,Normativy!$F$15,IF(A442&lt;Normativy!$E$16,Normativy!$F$16+Normativy!$G$16*A442+Normativy!$H$16*A442^2,IF(A442&lt;Normativy!$E$17,Normativy!$F$17+Normativy!$G$17*A442+Normativy!$H$17*A442^2,Normativy!$F$18))))</f>
        <v>72.644260599999996</v>
      </c>
      <c r="C442" s="60">
        <f>Normativy!$C$14</f>
        <v>28620</v>
      </c>
      <c r="D442" s="62">
        <f t="shared" si="18"/>
        <v>4727.6962717134465</v>
      </c>
      <c r="E442" s="60">
        <f t="shared" si="19"/>
        <v>1645.2383025562792</v>
      </c>
      <c r="F442" s="62">
        <f>Normativy!$E$32</f>
        <v>38</v>
      </c>
      <c r="G442" s="44">
        <f t="shared" si="20"/>
        <v>6410.934574269726</v>
      </c>
    </row>
    <row r="443" spans="1:7" x14ac:dyDescent="0.2">
      <c r="A443" s="61">
        <v>448</v>
      </c>
      <c r="B443" s="70">
        <f>IF(A443&lt;Normativy!$E$14,A443/0.61, IF(A443&lt;Normativy!$E$15,Normativy!$F$15,IF(A443&lt;Normativy!$E$16,Normativy!$F$16+Normativy!$G$16*A443+Normativy!$H$16*A443^2,IF(A443&lt;Normativy!$E$17,Normativy!$F$17+Normativy!$G$17*A443+Normativy!$H$17*A443^2,Normativy!$F$18))))</f>
        <v>72.667353599999998</v>
      </c>
      <c r="C443" s="60">
        <f>Normativy!$C$14</f>
        <v>28620</v>
      </c>
      <c r="D443" s="62">
        <f t="shared" si="18"/>
        <v>4726.193854402316</v>
      </c>
      <c r="E443" s="60">
        <f t="shared" si="19"/>
        <v>1644.7154613320058</v>
      </c>
      <c r="F443" s="62">
        <f>Normativy!$E$32</f>
        <v>38</v>
      </c>
      <c r="G443" s="44">
        <f t="shared" si="20"/>
        <v>6408.9093157343214</v>
      </c>
    </row>
    <row r="444" spans="1:7" x14ac:dyDescent="0.2">
      <c r="A444" s="61">
        <v>449</v>
      </c>
      <c r="B444" s="70">
        <f>IF(A444&lt;Normativy!$E$14,A444/0.61, IF(A444&lt;Normativy!$E$15,Normativy!$F$15,IF(A444&lt;Normativy!$E$16,Normativy!$F$16+Normativy!$G$16*A444+Normativy!$H$16*A444^2,IF(A444&lt;Normativy!$E$17,Normativy!$F$17+Normativy!$G$17*A444+Normativy!$H$17*A444^2,Normativy!$F$18))))</f>
        <v>72.690433400000003</v>
      </c>
      <c r="C444" s="60">
        <f>Normativy!$C$14</f>
        <v>28620</v>
      </c>
      <c r="D444" s="62">
        <f t="shared" si="18"/>
        <v>4724.6932496622039</v>
      </c>
      <c r="E444" s="60">
        <f t="shared" si="19"/>
        <v>1644.1932508824468</v>
      </c>
      <c r="F444" s="62">
        <f>Normativy!$E$32</f>
        <v>38</v>
      </c>
      <c r="G444" s="44">
        <f t="shared" si="20"/>
        <v>6406.8865005446505</v>
      </c>
    </row>
    <row r="445" spans="1:7" x14ac:dyDescent="0.2">
      <c r="A445" s="61">
        <v>450</v>
      </c>
      <c r="B445" s="70">
        <f>IF(A445&lt;Normativy!$E$14,A445/0.61, IF(A445&lt;Normativy!$E$15,Normativy!$F$15,IF(A445&lt;Normativy!$E$16,Normativy!$F$16+Normativy!$G$16*A445+Normativy!$H$16*A445^2,IF(A445&lt;Normativy!$E$17,Normativy!$F$17+Normativy!$G$17*A445+Normativy!$H$17*A445^2,Normativy!$F$18))))</f>
        <v>72.713499999999996</v>
      </c>
      <c r="C445" s="60">
        <f>Normativy!$C$14</f>
        <v>28620</v>
      </c>
      <c r="D445" s="62">
        <f t="shared" si="18"/>
        <v>4723.1944549499067</v>
      </c>
      <c r="E445" s="60">
        <f t="shared" si="19"/>
        <v>1643.6716703225675</v>
      </c>
      <c r="F445" s="62">
        <f>Normativy!$E$32</f>
        <v>38</v>
      </c>
      <c r="G445" s="44">
        <f t="shared" si="20"/>
        <v>6404.8661252724742</v>
      </c>
    </row>
    <row r="446" spans="1:7" x14ac:dyDescent="0.2">
      <c r="A446" s="61">
        <v>451</v>
      </c>
      <c r="B446" s="70">
        <f>IF(A446&lt;Normativy!$E$14,A446/0.61, IF(A446&lt;Normativy!$E$15,Normativy!$F$15,IF(A446&lt;Normativy!$E$16,Normativy!$F$16+Normativy!$G$16*A446+Normativy!$H$16*A446^2,IF(A446&lt;Normativy!$E$17,Normativy!$F$17+Normativy!$G$17*A446+Normativy!$H$17*A446^2,Normativy!$F$18))))</f>
        <v>72.736553400000005</v>
      </c>
      <c r="C446" s="60">
        <f>Normativy!$C$14</f>
        <v>28620</v>
      </c>
      <c r="D446" s="62">
        <f t="shared" si="18"/>
        <v>4721.6974677274156</v>
      </c>
      <c r="E446" s="60">
        <f t="shared" si="19"/>
        <v>1643.1507187691404</v>
      </c>
      <c r="F446" s="62">
        <f>Normativy!$E$32</f>
        <v>38</v>
      </c>
      <c r="G446" s="44">
        <f t="shared" si="20"/>
        <v>6402.8481864965561</v>
      </c>
    </row>
    <row r="447" spans="1:7" x14ac:dyDescent="0.2">
      <c r="A447" s="61">
        <v>452</v>
      </c>
      <c r="B447" s="70">
        <f>IF(A447&lt;Normativy!$E$14,A447/0.61, IF(A447&lt;Normativy!$E$15,Normativy!$F$15,IF(A447&lt;Normativy!$E$16,Normativy!$F$16+Normativy!$G$16*A447+Normativy!$H$16*A447^2,IF(A447&lt;Normativy!$E$17,Normativy!$F$17+Normativy!$G$17*A447+Normativy!$H$17*A447^2,Normativy!$F$18))))</f>
        <v>72.759593600000002</v>
      </c>
      <c r="C447" s="60">
        <f>Normativy!$C$14</f>
        <v>28620</v>
      </c>
      <c r="D447" s="62">
        <f t="shared" si="18"/>
        <v>4720.2022854619127</v>
      </c>
      <c r="E447" s="60">
        <f t="shared" si="19"/>
        <v>1642.6303953407455</v>
      </c>
      <c r="F447" s="62">
        <f>Normativy!$E$32</f>
        <v>38</v>
      </c>
      <c r="G447" s="44">
        <f t="shared" si="20"/>
        <v>6400.8326808026577</v>
      </c>
    </row>
    <row r="448" spans="1:7" x14ac:dyDescent="0.2">
      <c r="A448" s="61">
        <v>453</v>
      </c>
      <c r="B448" s="70">
        <f>IF(A448&lt;Normativy!$E$14,A448/0.61, IF(A448&lt;Normativy!$E$15,Normativy!$F$15,IF(A448&lt;Normativy!$E$16,Normativy!$F$16+Normativy!$G$16*A448+Normativy!$H$16*A448^2,IF(A448&lt;Normativy!$E$17,Normativy!$F$17+Normativy!$G$17*A448+Normativy!$H$17*A448^2,Normativy!$F$18))))</f>
        <v>72.782620600000001</v>
      </c>
      <c r="C448" s="60">
        <f>Normativy!$C$14</f>
        <v>28620</v>
      </c>
      <c r="D448" s="62">
        <f t="shared" si="18"/>
        <v>4718.7089056257482</v>
      </c>
      <c r="E448" s="60">
        <f t="shared" si="19"/>
        <v>1642.1106991577603</v>
      </c>
      <c r="F448" s="62">
        <f>Normativy!$E$32</f>
        <v>38</v>
      </c>
      <c r="G448" s="44">
        <f t="shared" si="20"/>
        <v>6398.8196047835081</v>
      </c>
    </row>
    <row r="449" spans="1:7" x14ac:dyDescent="0.2">
      <c r="A449" s="61">
        <v>454</v>
      </c>
      <c r="B449" s="70">
        <f>IF(A449&lt;Normativy!$E$14,A449/0.61, IF(A449&lt;Normativy!$E$15,Normativy!$F$15,IF(A449&lt;Normativy!$E$16,Normativy!$F$16+Normativy!$G$16*A449+Normativy!$H$16*A449^2,IF(A449&lt;Normativy!$E$17,Normativy!$F$17+Normativy!$G$17*A449+Normativy!$H$17*A449^2,Normativy!$F$18))))</f>
        <v>72.805634400000002</v>
      </c>
      <c r="C449" s="60">
        <f>Normativy!$C$14</f>
        <v>28620</v>
      </c>
      <c r="D449" s="62">
        <f t="shared" si="18"/>
        <v>4717.2173256964297</v>
      </c>
      <c r="E449" s="60">
        <f t="shared" si="19"/>
        <v>1641.5916293423575</v>
      </c>
      <c r="F449" s="62">
        <f>Normativy!$E$32</f>
        <v>38</v>
      </c>
      <c r="G449" s="44">
        <f t="shared" si="20"/>
        <v>6396.8089550387867</v>
      </c>
    </row>
    <row r="450" spans="1:7" x14ac:dyDescent="0.2">
      <c r="A450" s="61">
        <v>455</v>
      </c>
      <c r="B450" s="70">
        <f>IF(A450&lt;Normativy!$E$14,A450/0.61, IF(A450&lt;Normativy!$E$15,Normativy!$F$15,IF(A450&lt;Normativy!$E$16,Normativy!$F$16+Normativy!$G$16*A450+Normativy!$H$16*A450^2,IF(A450&lt;Normativy!$E$17,Normativy!$F$17+Normativy!$G$17*A450+Normativy!$H$17*A450^2,Normativy!$F$18))))</f>
        <v>72.828634999999991</v>
      </c>
      <c r="C450" s="60">
        <f>Normativy!$C$14</f>
        <v>28620</v>
      </c>
      <c r="D450" s="62">
        <f t="shared" si="18"/>
        <v>4715.7275431566177</v>
      </c>
      <c r="E450" s="60">
        <f t="shared" si="19"/>
        <v>1641.073185018503</v>
      </c>
      <c r="F450" s="62">
        <f>Normativy!$E$32</f>
        <v>38</v>
      </c>
      <c r="G450" s="44">
        <f t="shared" si="20"/>
        <v>6394.8007281751206</v>
      </c>
    </row>
    <row r="451" spans="1:7" x14ac:dyDescent="0.2">
      <c r="A451" s="61">
        <v>456</v>
      </c>
      <c r="B451" s="70">
        <f>IF(A451&lt;Normativy!$E$14,A451/0.61, IF(A451&lt;Normativy!$E$15,Normativy!$F$15,IF(A451&lt;Normativy!$E$16,Normativy!$F$16+Normativy!$G$16*A451+Normativy!$H$16*A451^2,IF(A451&lt;Normativy!$E$17,Normativy!$F$17+Normativy!$G$17*A451+Normativy!$H$17*A451^2,Normativy!$F$18))))</f>
        <v>72.851622399999997</v>
      </c>
      <c r="C451" s="60">
        <f>Normativy!$C$14</f>
        <v>28620</v>
      </c>
      <c r="D451" s="62">
        <f t="shared" si="18"/>
        <v>4714.2395554941004</v>
      </c>
      <c r="E451" s="60">
        <f t="shared" si="19"/>
        <v>1640.5553653119468</v>
      </c>
      <c r="F451" s="62">
        <f>Normativy!$E$32</f>
        <v>38</v>
      </c>
      <c r="G451" s="44">
        <f t="shared" si="20"/>
        <v>6392.7949208060472</v>
      </c>
    </row>
    <row r="452" spans="1:7" x14ac:dyDescent="0.2">
      <c r="A452" s="61">
        <v>457</v>
      </c>
      <c r="B452" s="70">
        <f>IF(A452&lt;Normativy!$E$14,A452/0.61, IF(A452&lt;Normativy!$E$15,Normativy!$F$15,IF(A452&lt;Normativy!$E$16,Normativy!$F$16+Normativy!$G$16*A452+Normativy!$H$16*A452^2,IF(A452&lt;Normativy!$E$17,Normativy!$F$17+Normativy!$G$17*A452+Normativy!$H$17*A452^2,Normativy!$F$18))))</f>
        <v>72.874596600000004</v>
      </c>
      <c r="C452" s="60">
        <f>Normativy!$C$14</f>
        <v>28620</v>
      </c>
      <c r="D452" s="62">
        <f t="shared" si="18"/>
        <v>4712.7533602017902</v>
      </c>
      <c r="E452" s="60">
        <f t="shared" si="19"/>
        <v>1640.0381693502229</v>
      </c>
      <c r="F452" s="62">
        <f>Normativy!$E$32</f>
        <v>38</v>
      </c>
      <c r="G452" s="44">
        <f t="shared" si="20"/>
        <v>6390.7915295520133</v>
      </c>
    </row>
    <row r="453" spans="1:7" x14ac:dyDescent="0.2">
      <c r="A453" s="61">
        <v>458</v>
      </c>
      <c r="B453" s="70">
        <f>IF(A453&lt;Normativy!$E$14,A453/0.61, IF(A453&lt;Normativy!$E$15,Normativy!$F$15,IF(A453&lt;Normativy!$E$16,Normativy!$F$16+Normativy!$G$16*A453+Normativy!$H$16*A453^2,IF(A453&lt;Normativy!$E$17,Normativy!$F$17+Normativy!$G$17*A453+Normativy!$H$17*A453^2,Normativy!$F$18))))</f>
        <v>72.897557599999999</v>
      </c>
      <c r="C453" s="60">
        <f>Normativy!$C$14</f>
        <v>28620</v>
      </c>
      <c r="D453" s="62">
        <f t="shared" si="18"/>
        <v>4711.2689547777118</v>
      </c>
      <c r="E453" s="60">
        <f t="shared" si="19"/>
        <v>1639.5215962626435</v>
      </c>
      <c r="F453" s="62">
        <f>Normativy!$E$32</f>
        <v>38</v>
      </c>
      <c r="G453" s="44">
        <f t="shared" si="20"/>
        <v>6388.7905510403552</v>
      </c>
    </row>
    <row r="454" spans="1:7" x14ac:dyDescent="0.2">
      <c r="A454" s="61">
        <v>459</v>
      </c>
      <c r="B454" s="70">
        <f>IF(A454&lt;Normativy!$E$14,A454/0.61, IF(A454&lt;Normativy!$E$15,Normativy!$F$15,IF(A454&lt;Normativy!$E$16,Normativy!$F$16+Normativy!$G$16*A454+Normativy!$H$16*A454^2,IF(A454&lt;Normativy!$E$17,Normativy!$F$17+Normativy!$G$17*A454+Normativy!$H$17*A454^2,Normativy!$F$18))))</f>
        <v>72.92050540000001</v>
      </c>
      <c r="C454" s="60">
        <f>Normativy!$C$14</f>
        <v>28620</v>
      </c>
      <c r="D454" s="62">
        <f t="shared" ref="D454:D517" si="21">C454/B454*12</f>
        <v>4709.7863367249774</v>
      </c>
      <c r="E454" s="60">
        <f t="shared" si="19"/>
        <v>1639.005645180292</v>
      </c>
      <c r="F454" s="62">
        <f>Normativy!$E$32</f>
        <v>38</v>
      </c>
      <c r="G454" s="44">
        <f t="shared" si="20"/>
        <v>6386.7919819052695</v>
      </c>
    </row>
    <row r="455" spans="1:7" x14ac:dyDescent="0.2">
      <c r="A455" s="61">
        <v>460</v>
      </c>
      <c r="B455" s="70">
        <f>IF(A455&lt;Normativy!$E$14,A455/0.61, IF(A455&lt;Normativy!$E$15,Normativy!$F$15,IF(A455&lt;Normativy!$E$16,Normativy!$F$16+Normativy!$G$16*A455+Normativy!$H$16*A455^2,IF(A455&lt;Normativy!$E$17,Normativy!$F$17+Normativy!$G$17*A455+Normativy!$H$17*A455^2,Normativy!$F$18))))</f>
        <v>72.94344000000001</v>
      </c>
      <c r="C455" s="60">
        <f>Normativy!$C$14</f>
        <v>28620</v>
      </c>
      <c r="D455" s="62">
        <f t="shared" si="21"/>
        <v>4708.3055035517928</v>
      </c>
      <c r="E455" s="60">
        <f t="shared" ref="E455:E518" si="22">D455*0.348</f>
        <v>1638.4903152360237</v>
      </c>
      <c r="F455" s="62">
        <f>Normativy!$E$32</f>
        <v>38</v>
      </c>
      <c r="G455" s="44">
        <f t="shared" ref="G455:G518" si="23">D455+E455+F455</f>
        <v>6384.7958187878166</v>
      </c>
    </row>
    <row r="456" spans="1:7" x14ac:dyDescent="0.2">
      <c r="A456" s="61">
        <v>461</v>
      </c>
      <c r="B456" s="70">
        <f>IF(A456&lt;Normativy!$E$14,A456/0.61, IF(A456&lt;Normativy!$E$15,Normativy!$F$15,IF(A456&lt;Normativy!$E$16,Normativy!$F$16+Normativy!$G$16*A456+Normativy!$H$16*A456^2,IF(A456&lt;Normativy!$E$17,Normativy!$F$17+Normativy!$G$17*A456+Normativy!$H$17*A456^2,Normativy!$F$18))))</f>
        <v>72.966361399999997</v>
      </c>
      <c r="C456" s="60">
        <f>Normativy!$C$14</f>
        <v>28620</v>
      </c>
      <c r="D456" s="62">
        <f t="shared" si="21"/>
        <v>4706.8264527714273</v>
      </c>
      <c r="E456" s="60">
        <f t="shared" si="22"/>
        <v>1637.9756055644566</v>
      </c>
      <c r="F456" s="62">
        <f>Normativy!$E$32</f>
        <v>38</v>
      </c>
      <c r="G456" s="44">
        <f t="shared" si="23"/>
        <v>6382.8020583358839</v>
      </c>
    </row>
    <row r="457" spans="1:7" x14ac:dyDescent="0.2">
      <c r="A457" s="61">
        <v>462</v>
      </c>
      <c r="B457" s="70">
        <f>IF(A457&lt;Normativy!$E$14,A457/0.61, IF(A457&lt;Normativy!$E$15,Normativy!$F$15,IF(A457&lt;Normativy!$E$16,Normativy!$F$16+Normativy!$G$16*A457+Normativy!$H$16*A457^2,IF(A457&lt;Normativy!$E$17,Normativy!$F$17+Normativy!$G$17*A457+Normativy!$H$17*A457^2,Normativy!$F$18))))</f>
        <v>72.9892696</v>
      </c>
      <c r="C457" s="60">
        <f>Normativy!$C$14</f>
        <v>28620</v>
      </c>
      <c r="D457" s="62">
        <f t="shared" si="21"/>
        <v>4705.349181902212</v>
      </c>
      <c r="E457" s="60">
        <f t="shared" si="22"/>
        <v>1637.4615153019697</v>
      </c>
      <c r="F457" s="62">
        <f>Normativy!$E$32</f>
        <v>38</v>
      </c>
      <c r="G457" s="44">
        <f t="shared" si="23"/>
        <v>6380.8106972041815</v>
      </c>
    </row>
    <row r="458" spans="1:7" x14ac:dyDescent="0.2">
      <c r="A458" s="61">
        <v>463</v>
      </c>
      <c r="B458" s="70">
        <f>IF(A458&lt;Normativy!$E$14,A458/0.61, IF(A458&lt;Normativy!$E$15,Normativy!$F$15,IF(A458&lt;Normativy!$E$16,Normativy!$F$16+Normativy!$G$16*A458+Normativy!$H$16*A458^2,IF(A458&lt;Normativy!$E$17,Normativy!$F$17+Normativy!$G$17*A458+Normativy!$H$17*A458^2,Normativy!$F$18))))</f>
        <v>73.012164600000006</v>
      </c>
      <c r="C458" s="60">
        <f>Normativy!$C$14</f>
        <v>28620</v>
      </c>
      <c r="D458" s="62">
        <f t="shared" si="21"/>
        <v>4703.8736884675236</v>
      </c>
      <c r="E458" s="60">
        <f t="shared" si="22"/>
        <v>1636.9480435866981</v>
      </c>
      <c r="F458" s="62">
        <f>Normativy!$E$32</f>
        <v>38</v>
      </c>
      <c r="G458" s="44">
        <f t="shared" si="23"/>
        <v>6378.8217320542217</v>
      </c>
    </row>
    <row r="459" spans="1:7" x14ac:dyDescent="0.2">
      <c r="A459" s="61">
        <v>464</v>
      </c>
      <c r="B459" s="70">
        <f>IF(A459&lt;Normativy!$E$14,A459/0.61, IF(A459&lt;Normativy!$E$15,Normativy!$F$15,IF(A459&lt;Normativy!$E$16,Normativy!$F$16+Normativy!$G$16*A459+Normativy!$H$16*A459^2,IF(A459&lt;Normativy!$E$17,Normativy!$F$17+Normativy!$G$17*A459+Normativy!$H$17*A459^2,Normativy!$F$18))))</f>
        <v>73.035046399999999</v>
      </c>
      <c r="C459" s="60">
        <f>Normativy!$C$14</f>
        <v>28620</v>
      </c>
      <c r="D459" s="62">
        <f t="shared" si="21"/>
        <v>4702.3999699957749</v>
      </c>
      <c r="E459" s="60">
        <f t="shared" si="22"/>
        <v>1636.4351895585296</v>
      </c>
      <c r="F459" s="62">
        <f>Normativy!$E$32</f>
        <v>38</v>
      </c>
      <c r="G459" s="44">
        <f t="shared" si="23"/>
        <v>6376.8351595543045</v>
      </c>
    </row>
    <row r="460" spans="1:7" x14ac:dyDescent="0.2">
      <c r="A460" s="61">
        <v>465</v>
      </c>
      <c r="B460" s="70">
        <f>IF(A460&lt;Normativy!$E$14,A460/0.61, IF(A460&lt;Normativy!$E$15,Normativy!$F$15,IF(A460&lt;Normativy!$E$16,Normativy!$F$16+Normativy!$G$16*A460+Normativy!$H$16*A460^2,IF(A460&lt;Normativy!$E$17,Normativy!$F$17+Normativy!$G$17*A460+Normativy!$H$17*A460^2,Normativy!$F$18))))</f>
        <v>73.057914999999994</v>
      </c>
      <c r="C460" s="60">
        <f>Normativy!$C$14</f>
        <v>28620</v>
      </c>
      <c r="D460" s="62">
        <f t="shared" si="21"/>
        <v>4700.9280240203952</v>
      </c>
      <c r="E460" s="60">
        <f t="shared" si="22"/>
        <v>1635.9229523590975</v>
      </c>
      <c r="F460" s="62">
        <f>Normativy!$E$32</f>
        <v>38</v>
      </c>
      <c r="G460" s="44">
        <f t="shared" si="23"/>
        <v>6374.8509763794927</v>
      </c>
    </row>
    <row r="461" spans="1:7" x14ac:dyDescent="0.2">
      <c r="A461" s="61">
        <v>466</v>
      </c>
      <c r="B461" s="70">
        <f>IF(A461&lt;Normativy!$E$14,A461/0.61, IF(A461&lt;Normativy!$E$15,Normativy!$F$15,IF(A461&lt;Normativy!$E$16,Normativy!$F$16+Normativy!$G$16*A461+Normativy!$H$16*A461^2,IF(A461&lt;Normativy!$E$17,Normativy!$F$17+Normativy!$G$17*A461+Normativy!$H$17*A461^2,Normativy!$F$18))))</f>
        <v>73.080770399999992</v>
      </c>
      <c r="C461" s="60">
        <f>Normativy!$C$14</f>
        <v>28620</v>
      </c>
      <c r="D461" s="62">
        <f t="shared" si="21"/>
        <v>4699.4578480798282</v>
      </c>
      <c r="E461" s="60">
        <f t="shared" si="22"/>
        <v>1635.4113311317801</v>
      </c>
      <c r="F461" s="62">
        <f>Normativy!$E$32</f>
        <v>38</v>
      </c>
      <c r="G461" s="44">
        <f t="shared" si="23"/>
        <v>6372.8691792116078</v>
      </c>
    </row>
    <row r="462" spans="1:7" x14ac:dyDescent="0.2">
      <c r="A462" s="61">
        <v>467</v>
      </c>
      <c r="B462" s="70">
        <f>IF(A462&lt;Normativy!$E$14,A462/0.61, IF(A462&lt;Normativy!$E$15,Normativy!$F$15,IF(A462&lt;Normativy!$E$16,Normativy!$F$16+Normativy!$G$16*A462+Normativy!$H$16*A462^2,IF(A462&lt;Normativy!$E$17,Normativy!$F$17+Normativy!$G$17*A462+Normativy!$H$17*A462^2,Normativy!$F$18))))</f>
        <v>73.103612600000005</v>
      </c>
      <c r="C462" s="60">
        <f>Normativy!$C$14</f>
        <v>28620</v>
      </c>
      <c r="D462" s="62">
        <f t="shared" si="21"/>
        <v>4697.9894397175112</v>
      </c>
      <c r="E462" s="60">
        <f t="shared" si="22"/>
        <v>1634.9003250216938</v>
      </c>
      <c r="F462" s="62">
        <f>Normativy!$E$32</f>
        <v>38</v>
      </c>
      <c r="G462" s="44">
        <f t="shared" si="23"/>
        <v>6370.889764739205</v>
      </c>
    </row>
    <row r="463" spans="1:7" x14ac:dyDescent="0.2">
      <c r="A463" s="61">
        <v>468</v>
      </c>
      <c r="B463" s="70">
        <f>IF(A463&lt;Normativy!$E$14,A463/0.61, IF(A463&lt;Normativy!$E$15,Normativy!$F$15,IF(A463&lt;Normativy!$E$16,Normativy!$F$16+Normativy!$G$16*A463+Normativy!$H$16*A463^2,IF(A463&lt;Normativy!$E$17,Normativy!$F$17+Normativy!$G$17*A463+Normativy!$H$17*A463^2,Normativy!$F$18))))</f>
        <v>73.126441600000007</v>
      </c>
      <c r="C463" s="60">
        <f>Normativy!$C$14</f>
        <v>28620</v>
      </c>
      <c r="D463" s="62">
        <f t="shared" si="21"/>
        <v>4696.5227964818678</v>
      </c>
      <c r="E463" s="60">
        <f t="shared" si="22"/>
        <v>1634.38993317569</v>
      </c>
      <c r="F463" s="62">
        <f>Normativy!$E$32</f>
        <v>38</v>
      </c>
      <c r="G463" s="44">
        <f t="shared" si="23"/>
        <v>6368.912729657558</v>
      </c>
    </row>
    <row r="464" spans="1:7" x14ac:dyDescent="0.2">
      <c r="A464" s="61">
        <v>469</v>
      </c>
      <c r="B464" s="70">
        <f>IF(A464&lt;Normativy!$E$14,A464/0.61, IF(A464&lt;Normativy!$E$15,Normativy!$F$15,IF(A464&lt;Normativy!$E$16,Normativy!$F$16+Normativy!$G$16*A464+Normativy!$H$16*A464^2,IF(A464&lt;Normativy!$E$17,Normativy!$F$17+Normativy!$G$17*A464+Normativy!$H$17*A464^2,Normativy!$F$18))))</f>
        <v>73.149257399999996</v>
      </c>
      <c r="C464" s="60">
        <f>Normativy!$C$14</f>
        <v>28620</v>
      </c>
      <c r="D464" s="62">
        <f t="shared" si="21"/>
        <v>4695.0579159262943</v>
      </c>
      <c r="E464" s="60">
        <f t="shared" si="22"/>
        <v>1633.8801547423502</v>
      </c>
      <c r="F464" s="62">
        <f>Normativy!$E$32</f>
        <v>38</v>
      </c>
      <c r="G464" s="44">
        <f t="shared" si="23"/>
        <v>6366.9380706686443</v>
      </c>
    </row>
    <row r="465" spans="1:7" x14ac:dyDescent="0.2">
      <c r="A465" s="61">
        <v>470</v>
      </c>
      <c r="B465" s="70">
        <f>IF(A465&lt;Normativy!$E$14,A465/0.61, IF(A465&lt;Normativy!$E$15,Normativy!$F$15,IF(A465&lt;Normativy!$E$16,Normativy!$F$16+Normativy!$G$16*A465+Normativy!$H$16*A465^2,IF(A465&lt;Normativy!$E$17,Normativy!$F$17+Normativy!$G$17*A465+Normativy!$H$17*A465^2,Normativy!$F$18))))</f>
        <v>73.172060000000002</v>
      </c>
      <c r="C465" s="60">
        <f>Normativy!$C$14</f>
        <v>28620</v>
      </c>
      <c r="D465" s="62">
        <f t="shared" si="21"/>
        <v>4693.5947956091431</v>
      </c>
      <c r="E465" s="60">
        <f t="shared" si="22"/>
        <v>1633.3709888719818</v>
      </c>
      <c r="F465" s="62">
        <f>Normativy!$E$32</f>
        <v>38</v>
      </c>
      <c r="G465" s="44">
        <f t="shared" si="23"/>
        <v>6364.9657844811245</v>
      </c>
    </row>
    <row r="466" spans="1:7" x14ac:dyDescent="0.2">
      <c r="A466" s="61">
        <v>471</v>
      </c>
      <c r="B466" s="70">
        <f>IF(A466&lt;Normativy!$E$14,A466/0.61, IF(A466&lt;Normativy!$E$15,Normativy!$F$15,IF(A466&lt;Normativy!$E$16,Normativy!$F$16+Normativy!$G$16*A466+Normativy!$H$16*A466^2,IF(A466&lt;Normativy!$E$17,Normativy!$F$17+Normativy!$G$17*A466+Normativy!$H$17*A466^2,Normativy!$F$18))))</f>
        <v>73.19484940000001</v>
      </c>
      <c r="C466" s="60">
        <f>Normativy!$C$14</f>
        <v>28620</v>
      </c>
      <c r="D466" s="62">
        <f t="shared" si="21"/>
        <v>4692.1334330937216</v>
      </c>
      <c r="E466" s="60">
        <f t="shared" si="22"/>
        <v>1632.8624347166151</v>
      </c>
      <c r="F466" s="62">
        <f>Normativy!$E$32</f>
        <v>38</v>
      </c>
      <c r="G466" s="44">
        <f t="shared" si="23"/>
        <v>6362.9958678103367</v>
      </c>
    </row>
    <row r="467" spans="1:7" x14ac:dyDescent="0.2">
      <c r="A467" s="61">
        <v>472</v>
      </c>
      <c r="B467" s="70">
        <f>IF(A467&lt;Normativy!$E$14,A467/0.61, IF(A467&lt;Normativy!$E$15,Normativy!$F$15,IF(A467&lt;Normativy!$E$16,Normativy!$F$16+Normativy!$G$16*A467+Normativy!$H$16*A467^2,IF(A467&lt;Normativy!$E$17,Normativy!$F$17+Normativy!$G$17*A467+Normativy!$H$17*A467^2,Normativy!$F$18))))</f>
        <v>73.217625600000005</v>
      </c>
      <c r="C467" s="60">
        <f>Normativy!$C$14</f>
        <v>28620</v>
      </c>
      <c r="D467" s="62">
        <f t="shared" si="21"/>
        <v>4690.67382594827</v>
      </c>
      <c r="E467" s="60">
        <f t="shared" si="22"/>
        <v>1632.3544914299978</v>
      </c>
      <c r="F467" s="62">
        <f>Normativy!$E$32</f>
        <v>38</v>
      </c>
      <c r="G467" s="44">
        <f t="shared" si="23"/>
        <v>6361.0283173782682</v>
      </c>
    </row>
    <row r="468" spans="1:7" x14ac:dyDescent="0.2">
      <c r="A468" s="61">
        <v>473</v>
      </c>
      <c r="B468" s="70">
        <f>IF(A468&lt;Normativy!$E$14,A468/0.61, IF(A468&lt;Normativy!$E$15,Normativy!$F$15,IF(A468&lt;Normativy!$E$16,Normativy!$F$16+Normativy!$G$16*A468+Normativy!$H$16*A468^2,IF(A468&lt;Normativy!$E$17,Normativy!$F$17+Normativy!$G$17*A468+Normativy!$H$17*A468^2,Normativy!$F$18))))</f>
        <v>73.240388600000003</v>
      </c>
      <c r="C468" s="60">
        <f>Normativy!$C$14</f>
        <v>28620</v>
      </c>
      <c r="D468" s="62">
        <f t="shared" si="21"/>
        <v>4689.2159717459499</v>
      </c>
      <c r="E468" s="60">
        <f t="shared" si="22"/>
        <v>1631.8471581675904</v>
      </c>
      <c r="F468" s="62">
        <f>Normativy!$E$32</f>
        <v>38</v>
      </c>
      <c r="G468" s="44">
        <f t="shared" si="23"/>
        <v>6359.0631299135403</v>
      </c>
    </row>
    <row r="469" spans="1:7" x14ac:dyDescent="0.2">
      <c r="A469" s="61">
        <v>474</v>
      </c>
      <c r="B469" s="70">
        <f>IF(A469&lt;Normativy!$E$14,A469/0.61, IF(A469&lt;Normativy!$E$15,Normativy!$F$15,IF(A469&lt;Normativy!$E$16,Normativy!$F$16+Normativy!$G$16*A469+Normativy!$H$16*A469^2,IF(A469&lt;Normativy!$E$17,Normativy!$F$17+Normativy!$G$17*A469+Normativy!$H$17*A469^2,Normativy!$F$18))))</f>
        <v>73.263138399999988</v>
      </c>
      <c r="C469" s="60">
        <f>Normativy!$C$14</f>
        <v>28620</v>
      </c>
      <c r="D469" s="62">
        <f t="shared" si="21"/>
        <v>4687.7598680648389</v>
      </c>
      <c r="E469" s="60">
        <f t="shared" si="22"/>
        <v>1631.3404340865638</v>
      </c>
      <c r="F469" s="62">
        <f>Normativy!$E$32</f>
        <v>38</v>
      </c>
      <c r="G469" s="44">
        <f t="shared" si="23"/>
        <v>6357.1003021514025</v>
      </c>
    </row>
    <row r="470" spans="1:7" x14ac:dyDescent="0.2">
      <c r="A470" s="61">
        <v>475</v>
      </c>
      <c r="B470" s="70">
        <f>IF(A470&lt;Normativy!$E$14,A470/0.61, IF(A470&lt;Normativy!$E$15,Normativy!$F$15,IF(A470&lt;Normativy!$E$16,Normativy!$F$16+Normativy!$G$16*A470+Normativy!$H$16*A470^2,IF(A470&lt;Normativy!$E$17,Normativy!$F$17+Normativy!$G$17*A470+Normativy!$H$17*A470^2,Normativy!$F$18))))</f>
        <v>73.285875000000004</v>
      </c>
      <c r="C470" s="60">
        <f>Normativy!$C$14</f>
        <v>28620</v>
      </c>
      <c r="D470" s="62">
        <f t="shared" si="21"/>
        <v>4686.3055124879111</v>
      </c>
      <c r="E470" s="60">
        <f t="shared" si="22"/>
        <v>1630.834318345793</v>
      </c>
      <c r="F470" s="62">
        <f>Normativy!$E$32</f>
        <v>38</v>
      </c>
      <c r="G470" s="44">
        <f t="shared" si="23"/>
        <v>6355.1398308337039</v>
      </c>
    </row>
    <row r="471" spans="1:7" x14ac:dyDescent="0.2">
      <c r="A471" s="61">
        <v>476</v>
      </c>
      <c r="B471" s="70">
        <f>IF(A471&lt;Normativy!$E$14,A471/0.61, IF(A471&lt;Normativy!$E$15,Normativy!$F$15,IF(A471&lt;Normativy!$E$16,Normativy!$F$16+Normativy!$G$16*A471+Normativy!$H$16*A471^2,IF(A471&lt;Normativy!$E$17,Normativy!$F$17+Normativy!$G$17*A471+Normativy!$H$17*A471^2,Normativy!$F$18))))</f>
        <v>73.308598400000008</v>
      </c>
      <c r="C471" s="60">
        <f>Normativy!$C$14</f>
        <v>28620</v>
      </c>
      <c r="D471" s="62">
        <f t="shared" si="21"/>
        <v>4684.8529026030319</v>
      </c>
      <c r="E471" s="60">
        <f t="shared" si="22"/>
        <v>1630.3288101058549</v>
      </c>
      <c r="F471" s="62">
        <f>Normativy!$E$32</f>
        <v>38</v>
      </c>
      <c r="G471" s="44">
        <f t="shared" si="23"/>
        <v>6353.1817127088871</v>
      </c>
    </row>
    <row r="472" spans="1:7" x14ac:dyDescent="0.2">
      <c r="A472" s="61">
        <v>477</v>
      </c>
      <c r="B472" s="70">
        <f>IF(A472&lt;Normativy!$E$14,A472/0.61, IF(A472&lt;Normativy!$E$15,Normativy!$F$15,IF(A472&lt;Normativy!$E$16,Normativy!$F$16+Normativy!$G$16*A472+Normativy!$H$16*A472^2,IF(A472&lt;Normativy!$E$17,Normativy!$F$17+Normativy!$G$17*A472+Normativy!$H$17*A472^2,Normativy!$F$18))))</f>
        <v>73.3313086</v>
      </c>
      <c r="C472" s="60">
        <f>Normativy!$C$14</f>
        <v>28620</v>
      </c>
      <c r="D472" s="62">
        <f t="shared" si="21"/>
        <v>4683.4020360029408</v>
      </c>
      <c r="E472" s="60">
        <f t="shared" si="22"/>
        <v>1629.8239085290234</v>
      </c>
      <c r="F472" s="62">
        <f>Normativy!$E$32</f>
        <v>38</v>
      </c>
      <c r="G472" s="44">
        <f t="shared" si="23"/>
        <v>6351.2259445319642</v>
      </c>
    </row>
    <row r="473" spans="1:7" x14ac:dyDescent="0.2">
      <c r="A473" s="61">
        <v>478</v>
      </c>
      <c r="B473" s="70">
        <f>IF(A473&lt;Normativy!$E$14,A473/0.61, IF(A473&lt;Normativy!$E$15,Normativy!$F$15,IF(A473&lt;Normativy!$E$16,Normativy!$F$16+Normativy!$G$16*A473+Normativy!$H$16*A473^2,IF(A473&lt;Normativy!$E$17,Normativy!$F$17+Normativy!$G$17*A473+Normativy!$H$17*A473^2,Normativy!$F$18))))</f>
        <v>73.354005599999994</v>
      </c>
      <c r="C473" s="60">
        <f>Normativy!$C$14</f>
        <v>28620</v>
      </c>
      <c r="D473" s="62">
        <f t="shared" si="21"/>
        <v>4681.952910285243</v>
      </c>
      <c r="E473" s="60">
        <f t="shared" si="22"/>
        <v>1629.3196127792644</v>
      </c>
      <c r="F473" s="62">
        <f>Normativy!$E$32</f>
        <v>38</v>
      </c>
      <c r="G473" s="44">
        <f t="shared" si="23"/>
        <v>6349.2725230645074</v>
      </c>
    </row>
    <row r="474" spans="1:7" x14ac:dyDescent="0.2">
      <c r="A474" s="61">
        <v>479</v>
      </c>
      <c r="B474" s="70">
        <f>IF(A474&lt;Normativy!$E$14,A474/0.61, IF(A474&lt;Normativy!$E$15,Normativy!$F$15,IF(A474&lt;Normativy!$E$16,Normativy!$F$16+Normativy!$G$16*A474+Normativy!$H$16*A474^2,IF(A474&lt;Normativy!$E$17,Normativy!$F$17+Normativy!$G$17*A474+Normativy!$H$17*A474^2,Normativy!$F$18))))</f>
        <v>73.376689400000004</v>
      </c>
      <c r="C474" s="60">
        <f>Normativy!$C$14</f>
        <v>28620</v>
      </c>
      <c r="D474" s="62">
        <f t="shared" si="21"/>
        <v>4680.5055230523931</v>
      </c>
      <c r="E474" s="60">
        <f t="shared" si="22"/>
        <v>1628.8159220222326</v>
      </c>
      <c r="F474" s="62">
        <f>Normativy!$E$32</f>
        <v>38</v>
      </c>
      <c r="G474" s="44">
        <f t="shared" si="23"/>
        <v>6347.3214450746254</v>
      </c>
    </row>
    <row r="475" spans="1:7" x14ac:dyDescent="0.2">
      <c r="A475" s="61">
        <v>480</v>
      </c>
      <c r="B475" s="70">
        <f>IF(A475&lt;Normativy!$E$14,A475/0.61, IF(A475&lt;Normativy!$E$15,Normativy!$F$15,IF(A475&lt;Normativy!$E$16,Normativy!$F$16+Normativy!$G$16*A475+Normativy!$H$16*A475^2,IF(A475&lt;Normativy!$E$17,Normativy!$F$17+Normativy!$G$17*A475+Normativy!$H$17*A475^2,Normativy!$F$18))))</f>
        <v>73.399360000000001</v>
      </c>
      <c r="C475" s="60">
        <f>Normativy!$C$14</f>
        <v>28620</v>
      </c>
      <c r="D475" s="62">
        <f t="shared" si="21"/>
        <v>4679.0598719116897</v>
      </c>
      <c r="E475" s="60">
        <f t="shared" si="22"/>
        <v>1628.3128354252678</v>
      </c>
      <c r="F475" s="62">
        <f>Normativy!$E$32</f>
        <v>38</v>
      </c>
      <c r="G475" s="44">
        <f t="shared" si="23"/>
        <v>6345.3727073369573</v>
      </c>
    </row>
    <row r="476" spans="1:7" x14ac:dyDescent="0.2">
      <c r="A476" s="61">
        <v>481</v>
      </c>
      <c r="B476" s="70">
        <f>IF(A476&lt;Normativy!$E$14,A476/0.61, IF(A476&lt;Normativy!$E$15,Normativy!$F$15,IF(A476&lt;Normativy!$E$16,Normativy!$F$16+Normativy!$G$16*A476+Normativy!$H$16*A476^2,IF(A476&lt;Normativy!$E$17,Normativy!$F$17+Normativy!$G$17*A476+Normativy!$H$17*A476^2,Normativy!$F$18))))</f>
        <v>73.422017400000001</v>
      </c>
      <c r="C476" s="60">
        <f>Normativy!$C$14</f>
        <v>28620</v>
      </c>
      <c r="D476" s="62">
        <f t="shared" si="21"/>
        <v>4677.6159544752572</v>
      </c>
      <c r="E476" s="60">
        <f t="shared" si="22"/>
        <v>1627.8103521573894</v>
      </c>
      <c r="F476" s="62">
        <f>Normativy!$E$32</f>
        <v>38</v>
      </c>
      <c r="G476" s="44">
        <f t="shared" si="23"/>
        <v>6343.4263066326466</v>
      </c>
    </row>
    <row r="477" spans="1:7" x14ac:dyDescent="0.2">
      <c r="A477" s="61">
        <v>482</v>
      </c>
      <c r="B477" s="70">
        <f>IF(A477&lt;Normativy!$E$14,A477/0.61, IF(A477&lt;Normativy!$E$15,Normativy!$F$15,IF(A477&lt;Normativy!$E$16,Normativy!$F$16+Normativy!$G$16*A477+Normativy!$H$16*A477^2,IF(A477&lt;Normativy!$E$17,Normativy!$F$17+Normativy!$G$17*A477+Normativy!$H$17*A477^2,Normativy!$F$18))))</f>
        <v>73.444661600000003</v>
      </c>
      <c r="C477" s="60">
        <f>Normativy!$C$14</f>
        <v>28620</v>
      </c>
      <c r="D477" s="62">
        <f t="shared" si="21"/>
        <v>4676.1737683600404</v>
      </c>
      <c r="E477" s="60">
        <f t="shared" si="22"/>
        <v>1627.308471389294</v>
      </c>
      <c r="F477" s="62">
        <f>Normativy!$E$32</f>
        <v>38</v>
      </c>
      <c r="G477" s="44">
        <f t="shared" si="23"/>
        <v>6341.4822397493344</v>
      </c>
    </row>
    <row r="478" spans="1:7" x14ac:dyDescent="0.2">
      <c r="A478" s="61">
        <v>483</v>
      </c>
      <c r="B478" s="70">
        <f>IF(A478&lt;Normativy!$E$14,A478/0.61, IF(A478&lt;Normativy!$E$15,Normativy!$F$15,IF(A478&lt;Normativy!$E$16,Normativy!$F$16+Normativy!$G$16*A478+Normativy!$H$16*A478^2,IF(A478&lt;Normativy!$E$17,Normativy!$F$17+Normativy!$G$17*A478+Normativy!$H$17*A478^2,Normativy!$F$18))))</f>
        <v>73.467292600000007</v>
      </c>
      <c r="C478" s="60">
        <f>Normativy!$C$14</f>
        <v>28620</v>
      </c>
      <c r="D478" s="62">
        <f t="shared" si="21"/>
        <v>4674.733311187787</v>
      </c>
      <c r="E478" s="60">
        <f t="shared" si="22"/>
        <v>1626.8071922933498</v>
      </c>
      <c r="F478" s="62">
        <f>Normativy!$E$32</f>
        <v>38</v>
      </c>
      <c r="G478" s="44">
        <f t="shared" si="23"/>
        <v>6339.5405034811365</v>
      </c>
    </row>
    <row r="479" spans="1:7" x14ac:dyDescent="0.2">
      <c r="A479" s="61">
        <v>484</v>
      </c>
      <c r="B479" s="70">
        <f>IF(A479&lt;Normativy!$E$14,A479/0.61, IF(A479&lt;Normativy!$E$15,Normativy!$F$15,IF(A479&lt;Normativy!$E$16,Normativy!$F$16+Normativy!$G$16*A479+Normativy!$H$16*A479^2,IF(A479&lt;Normativy!$E$17,Normativy!$F$17+Normativy!$G$17*A479+Normativy!$H$17*A479^2,Normativy!$F$18))))</f>
        <v>73.489910399999999</v>
      </c>
      <c r="C479" s="60">
        <f>Normativy!$C$14</f>
        <v>28620</v>
      </c>
      <c r="D479" s="62">
        <f t="shared" si="21"/>
        <v>4673.2945805850377</v>
      </c>
      <c r="E479" s="60">
        <f t="shared" si="22"/>
        <v>1626.3065140435931</v>
      </c>
      <c r="F479" s="62">
        <f>Normativy!$E$32</f>
        <v>38</v>
      </c>
      <c r="G479" s="44">
        <f t="shared" si="23"/>
        <v>6337.6010946286306</v>
      </c>
    </row>
    <row r="480" spans="1:7" x14ac:dyDescent="0.2">
      <c r="A480" s="61">
        <v>485</v>
      </c>
      <c r="B480" s="70">
        <f>IF(A480&lt;Normativy!$E$14,A480/0.61, IF(A480&lt;Normativy!$E$15,Normativy!$F$15,IF(A480&lt;Normativy!$E$16,Normativy!$F$16+Normativy!$G$16*A480+Normativy!$H$16*A480^2,IF(A480&lt;Normativy!$E$17,Normativy!$F$17+Normativy!$G$17*A480+Normativy!$H$17*A480^2,Normativy!$F$18))))</f>
        <v>73.512514999999993</v>
      </c>
      <c r="C480" s="60">
        <f>Normativy!$C$14</f>
        <v>28620</v>
      </c>
      <c r="D480" s="62">
        <f t="shared" si="21"/>
        <v>4671.8575741831173</v>
      </c>
      <c r="E480" s="60">
        <f t="shared" si="22"/>
        <v>1625.8064358157246</v>
      </c>
      <c r="F480" s="62">
        <f>Normativy!$E$32</f>
        <v>38</v>
      </c>
      <c r="G480" s="44">
        <f t="shared" si="23"/>
        <v>6335.6640099988417</v>
      </c>
    </row>
    <row r="481" spans="1:7" x14ac:dyDescent="0.2">
      <c r="A481" s="61">
        <v>486</v>
      </c>
      <c r="B481" s="70">
        <f>IF(A481&lt;Normativy!$E$14,A481/0.61, IF(A481&lt;Normativy!$E$15,Normativy!$F$15,IF(A481&lt;Normativy!$E$16,Normativy!$F$16+Normativy!$G$16*A481+Normativy!$H$16*A481^2,IF(A481&lt;Normativy!$E$17,Normativy!$F$17+Normativy!$G$17*A481+Normativy!$H$17*A481^2,Normativy!$F$18))))</f>
        <v>73.535106399999989</v>
      </c>
      <c r="C481" s="60">
        <f>Normativy!$C$14</f>
        <v>28620</v>
      </c>
      <c r="D481" s="62">
        <f t="shared" si="21"/>
        <v>4670.42228961812</v>
      </c>
      <c r="E481" s="60">
        <f t="shared" si="22"/>
        <v>1625.3069567871057</v>
      </c>
      <c r="F481" s="62">
        <f>Normativy!$E$32</f>
        <v>38</v>
      </c>
      <c r="G481" s="44">
        <f t="shared" si="23"/>
        <v>6333.7292464052261</v>
      </c>
    </row>
    <row r="482" spans="1:7" x14ac:dyDescent="0.2">
      <c r="A482" s="61">
        <v>487</v>
      </c>
      <c r="B482" s="70">
        <f>IF(A482&lt;Normativy!$E$14,A482/0.61, IF(A482&lt;Normativy!$E$15,Normativy!$F$15,IF(A482&lt;Normativy!$E$16,Normativy!$F$16+Normativy!$G$16*A482+Normativy!$H$16*A482^2,IF(A482&lt;Normativy!$E$17,Normativy!$F$17+Normativy!$G$17*A482+Normativy!$H$17*A482^2,Normativy!$F$18))))</f>
        <v>73.557684600000002</v>
      </c>
      <c r="C482" s="60">
        <f>Normativy!$C$14</f>
        <v>28620</v>
      </c>
      <c r="D482" s="62">
        <f t="shared" si="21"/>
        <v>4668.9887245308973</v>
      </c>
      <c r="E482" s="60">
        <f t="shared" si="22"/>
        <v>1624.8080761367521</v>
      </c>
      <c r="F482" s="62">
        <f>Normativy!$E$32</f>
        <v>38</v>
      </c>
      <c r="G482" s="44">
        <f t="shared" si="23"/>
        <v>6331.7968006676492</v>
      </c>
    </row>
    <row r="483" spans="1:7" x14ac:dyDescent="0.2">
      <c r="A483" s="61">
        <v>488</v>
      </c>
      <c r="B483" s="70">
        <f>IF(A483&lt;Normativy!$E$14,A483/0.61, IF(A483&lt;Normativy!$E$15,Normativy!$F$15,IF(A483&lt;Normativy!$E$16,Normativy!$F$16+Normativy!$G$16*A483+Normativy!$H$16*A483^2,IF(A483&lt;Normativy!$E$17,Normativy!$F$17+Normativy!$G$17*A483+Normativy!$H$17*A483^2,Normativy!$F$18))))</f>
        <v>73.580249600000002</v>
      </c>
      <c r="C483" s="60">
        <f>Normativy!$C$14</f>
        <v>28620</v>
      </c>
      <c r="D483" s="62">
        <f t="shared" si="21"/>
        <v>4667.5568765670505</v>
      </c>
      <c r="E483" s="60">
        <f t="shared" si="22"/>
        <v>1624.3097930453334</v>
      </c>
      <c r="F483" s="62">
        <f>Normativy!$E$32</f>
        <v>38</v>
      </c>
      <c r="G483" s="44">
        <f t="shared" si="23"/>
        <v>6329.8666696123837</v>
      </c>
    </row>
    <row r="484" spans="1:7" x14ac:dyDescent="0.2">
      <c r="A484" s="61">
        <v>489</v>
      </c>
      <c r="B484" s="70">
        <f>IF(A484&lt;Normativy!$E$14,A484/0.61, IF(A484&lt;Normativy!$E$15,Normativy!$F$15,IF(A484&lt;Normativy!$E$16,Normativy!$F$16+Normativy!$G$16*A484+Normativy!$H$16*A484^2,IF(A484&lt;Normativy!$E$17,Normativy!$F$17+Normativy!$G$17*A484+Normativy!$H$17*A484^2,Normativy!$F$18))))</f>
        <v>73.602801400000004</v>
      </c>
      <c r="C484" s="60">
        <f>Normativy!$C$14</f>
        <v>28620</v>
      </c>
      <c r="D484" s="62">
        <f t="shared" si="21"/>
        <v>4666.1267433769171</v>
      </c>
      <c r="E484" s="60">
        <f t="shared" si="22"/>
        <v>1623.8121066951671</v>
      </c>
      <c r="F484" s="62">
        <f>Normativy!$E$32</f>
        <v>38</v>
      </c>
      <c r="G484" s="44">
        <f t="shared" si="23"/>
        <v>6327.9388500720843</v>
      </c>
    </row>
    <row r="485" spans="1:7" x14ac:dyDescent="0.2">
      <c r="A485" s="61">
        <v>490</v>
      </c>
      <c r="B485" s="70">
        <f>IF(A485&lt;Normativy!$E$14,A485/0.61, IF(A485&lt;Normativy!$E$15,Normativy!$F$15,IF(A485&lt;Normativy!$E$16,Normativy!$F$16+Normativy!$G$16*A485+Normativy!$H$16*A485^2,IF(A485&lt;Normativy!$E$17,Normativy!$F$17+Normativy!$G$17*A485+Normativy!$H$17*A485^2,Normativy!$F$18))))</f>
        <v>73.625340000000008</v>
      </c>
      <c r="C485" s="60">
        <f>Normativy!$C$14</f>
        <v>28620</v>
      </c>
      <c r="D485" s="62">
        <f t="shared" si="21"/>
        <v>4664.6983226155553</v>
      </c>
      <c r="E485" s="60">
        <f t="shared" si="22"/>
        <v>1623.3150162702132</v>
      </c>
      <c r="F485" s="62">
        <f>Normativy!$E$32</f>
        <v>38</v>
      </c>
      <c r="G485" s="44">
        <f t="shared" si="23"/>
        <v>6326.0133388857685</v>
      </c>
    </row>
    <row r="486" spans="1:7" x14ac:dyDescent="0.2">
      <c r="A486" s="61">
        <v>491</v>
      </c>
      <c r="B486" s="70">
        <f>IF(A486&lt;Normativy!$E$14,A486/0.61, IF(A486&lt;Normativy!$E$15,Normativy!$F$15,IF(A486&lt;Normativy!$E$16,Normativy!$F$16+Normativy!$G$16*A486+Normativy!$H$16*A486^2,IF(A486&lt;Normativy!$E$17,Normativy!$F$17+Normativy!$G$17*A486+Normativy!$H$17*A486^2,Normativy!$F$18))))</f>
        <v>73.647865400000001</v>
      </c>
      <c r="C486" s="60">
        <f>Normativy!$C$14</f>
        <v>28620</v>
      </c>
      <c r="D486" s="62">
        <f t="shared" si="21"/>
        <v>4663.2716119427405</v>
      </c>
      <c r="E486" s="60">
        <f t="shared" si="22"/>
        <v>1622.8185209560736</v>
      </c>
      <c r="F486" s="62">
        <f>Normativy!$E$32</f>
        <v>38</v>
      </c>
      <c r="G486" s="44">
        <f t="shared" si="23"/>
        <v>6324.0901328988139</v>
      </c>
    </row>
    <row r="487" spans="1:7" x14ac:dyDescent="0.2">
      <c r="A487" s="61">
        <v>492</v>
      </c>
      <c r="B487" s="70">
        <f>IF(A487&lt;Normativy!$E$14,A487/0.61, IF(A487&lt;Normativy!$E$15,Normativy!$F$15,IF(A487&lt;Normativy!$E$16,Normativy!$F$16+Normativy!$G$16*A487+Normativy!$H$16*A487^2,IF(A487&lt;Normativy!$E$17,Normativy!$F$17+Normativy!$G$17*A487+Normativy!$H$17*A487^2,Normativy!$F$18))))</f>
        <v>73.670377599999995</v>
      </c>
      <c r="C487" s="60">
        <f>Normativy!$C$14</f>
        <v>28620</v>
      </c>
      <c r="D487" s="62">
        <f t="shared" si="21"/>
        <v>4661.8466090229458</v>
      </c>
      <c r="E487" s="60">
        <f t="shared" si="22"/>
        <v>1622.3226199399851</v>
      </c>
      <c r="F487" s="62">
        <f>Normativy!$E$32</f>
        <v>38</v>
      </c>
      <c r="G487" s="44">
        <f t="shared" si="23"/>
        <v>6322.1692289629309</v>
      </c>
    </row>
    <row r="488" spans="1:7" x14ac:dyDescent="0.2">
      <c r="A488" s="61">
        <v>493</v>
      </c>
      <c r="B488" s="70">
        <f>IF(A488&lt;Normativy!$E$14,A488/0.61, IF(A488&lt;Normativy!$E$15,Normativy!$F$15,IF(A488&lt;Normativy!$E$16,Normativy!$F$16+Normativy!$G$16*A488+Normativy!$H$16*A488^2,IF(A488&lt;Normativy!$E$17,Normativy!$F$17+Normativy!$G$17*A488+Normativy!$H$17*A488^2,Normativy!$F$18))))</f>
        <v>73.692876599999991</v>
      </c>
      <c r="C488" s="60">
        <f>Normativy!$C$14</f>
        <v>28620</v>
      </c>
      <c r="D488" s="62">
        <f t="shared" si="21"/>
        <v>4660.4233115253373</v>
      </c>
      <c r="E488" s="60">
        <f t="shared" si="22"/>
        <v>1621.8273124108173</v>
      </c>
      <c r="F488" s="62">
        <f>Normativy!$E$32</f>
        <v>38</v>
      </c>
      <c r="G488" s="44">
        <f t="shared" si="23"/>
        <v>6320.2506239361546</v>
      </c>
    </row>
    <row r="489" spans="1:7" x14ac:dyDescent="0.2">
      <c r="A489" s="61">
        <v>494</v>
      </c>
      <c r="B489" s="70">
        <f>IF(A489&lt;Normativy!$E$14,A489/0.61, IF(A489&lt;Normativy!$E$15,Normativy!$F$15,IF(A489&lt;Normativy!$E$16,Normativy!$F$16+Normativy!$G$16*A489+Normativy!$H$16*A489^2,IF(A489&lt;Normativy!$E$17,Normativy!$F$17+Normativy!$G$17*A489+Normativy!$H$17*A489^2,Normativy!$F$18))))</f>
        <v>73.715362399999989</v>
      </c>
      <c r="C489" s="60">
        <f>Normativy!$C$14</f>
        <v>28620</v>
      </c>
      <c r="D489" s="62">
        <f t="shared" si="21"/>
        <v>4659.0017171237578</v>
      </c>
      <c r="E489" s="60">
        <f t="shared" si="22"/>
        <v>1621.3325975590676</v>
      </c>
      <c r="F489" s="62">
        <f>Normativy!$E$32</f>
        <v>38</v>
      </c>
      <c r="G489" s="44">
        <f t="shared" si="23"/>
        <v>6318.3343146828256</v>
      </c>
    </row>
    <row r="490" spans="1:7" x14ac:dyDescent="0.2">
      <c r="A490" s="61">
        <v>495</v>
      </c>
      <c r="B490" s="70">
        <f>IF(A490&lt;Normativy!$E$14,A490/0.61, IF(A490&lt;Normativy!$E$15,Normativy!$F$15,IF(A490&lt;Normativy!$E$16,Normativy!$F$16+Normativy!$G$16*A490+Normativy!$H$16*A490^2,IF(A490&lt;Normativy!$E$17,Normativy!$F$17+Normativy!$G$17*A490+Normativy!$H$17*A490^2,Normativy!$F$18))))</f>
        <v>73.737835000000004</v>
      </c>
      <c r="C490" s="60">
        <f>Normativy!$C$14</f>
        <v>28620</v>
      </c>
      <c r="D490" s="62">
        <f t="shared" si="21"/>
        <v>4657.5818234967164</v>
      </c>
      <c r="E490" s="60">
        <f t="shared" si="22"/>
        <v>1620.8384745768572</v>
      </c>
      <c r="F490" s="62">
        <f>Normativy!$E$32</f>
        <v>38</v>
      </c>
      <c r="G490" s="44">
        <f t="shared" si="23"/>
        <v>6316.4202980735736</v>
      </c>
    </row>
    <row r="491" spans="1:7" x14ac:dyDescent="0.2">
      <c r="A491" s="61">
        <v>496</v>
      </c>
      <c r="B491" s="70">
        <f>IF(A491&lt;Normativy!$E$14,A491/0.61, IF(A491&lt;Normativy!$E$15,Normativy!$F$15,IF(A491&lt;Normativy!$E$16,Normativy!$F$16+Normativy!$G$16*A491+Normativy!$H$16*A491^2,IF(A491&lt;Normativy!$E$17,Normativy!$F$17+Normativy!$G$17*A491+Normativy!$H$17*A491^2,Normativy!$F$18))))</f>
        <v>73.760294400000006</v>
      </c>
      <c r="C491" s="60">
        <f>Normativy!$C$14</f>
        <v>28620</v>
      </c>
      <c r="D491" s="62">
        <f t="shared" si="21"/>
        <v>4656.1636283273838</v>
      </c>
      <c r="E491" s="60">
        <f t="shared" si="22"/>
        <v>1620.3449426579296</v>
      </c>
      <c r="F491" s="62">
        <f>Normativy!$E$32</f>
        <v>38</v>
      </c>
      <c r="G491" s="44">
        <f t="shared" si="23"/>
        <v>6314.5085709853138</v>
      </c>
    </row>
    <row r="492" spans="1:7" x14ac:dyDescent="0.2">
      <c r="A492" s="61">
        <v>497</v>
      </c>
      <c r="B492" s="70">
        <f>IF(A492&lt;Normativy!$E$14,A492/0.61, IF(A492&lt;Normativy!$E$15,Normativy!$F$15,IF(A492&lt;Normativy!$E$16,Normativy!$F$16+Normativy!$G$16*A492+Normativy!$H$16*A492^2,IF(A492&lt;Normativy!$E$17,Normativy!$F$17+Normativy!$G$17*A492+Normativy!$H$17*A492^2,Normativy!$F$18))))</f>
        <v>73.782740599999997</v>
      </c>
      <c r="C492" s="60">
        <f>Normativy!$C$14</f>
        <v>28620</v>
      </c>
      <c r="D492" s="62">
        <f t="shared" si="21"/>
        <v>4654.7471293035705</v>
      </c>
      <c r="E492" s="60">
        <f t="shared" si="22"/>
        <v>1619.8520009976423</v>
      </c>
      <c r="F492" s="62">
        <f>Normativy!$E$32</f>
        <v>38</v>
      </c>
      <c r="G492" s="44">
        <f t="shared" si="23"/>
        <v>6312.5991303012124</v>
      </c>
    </row>
    <row r="493" spans="1:7" x14ac:dyDescent="0.2">
      <c r="A493" s="61">
        <v>498</v>
      </c>
      <c r="B493" s="70">
        <f>IF(A493&lt;Normativy!$E$14,A493/0.61, IF(A493&lt;Normativy!$E$15,Normativy!$F$15,IF(A493&lt;Normativy!$E$16,Normativy!$F$16+Normativy!$G$16*A493+Normativy!$H$16*A493^2,IF(A493&lt;Normativy!$E$17,Normativy!$F$17+Normativy!$G$17*A493+Normativy!$H$17*A493^2,Normativy!$F$18))))</f>
        <v>73.805173600000003</v>
      </c>
      <c r="C493" s="60">
        <f>Normativy!$C$14</f>
        <v>28620</v>
      </c>
      <c r="D493" s="62">
        <f t="shared" si="21"/>
        <v>4653.3323241177222</v>
      </c>
      <c r="E493" s="60">
        <f t="shared" si="22"/>
        <v>1619.3596487929672</v>
      </c>
      <c r="F493" s="62">
        <f>Normativy!$E$32</f>
        <v>38</v>
      </c>
      <c r="G493" s="44">
        <f t="shared" si="23"/>
        <v>6310.6919729106894</v>
      </c>
    </row>
    <row r="494" spans="1:7" x14ac:dyDescent="0.2">
      <c r="A494" s="61">
        <v>499</v>
      </c>
      <c r="B494" s="70">
        <f>IF(A494&lt;Normativy!$E$14,A494/0.61, IF(A494&lt;Normativy!$E$15,Normativy!$F$15,IF(A494&lt;Normativy!$E$16,Normativy!$F$16+Normativy!$G$16*A494+Normativy!$H$16*A494^2,IF(A494&lt;Normativy!$E$17,Normativy!$F$17+Normativy!$G$17*A494+Normativy!$H$17*A494^2,Normativy!$F$18))))</f>
        <v>73.827593399999998</v>
      </c>
      <c r="C494" s="60">
        <f>Normativy!$C$14</f>
        <v>28620</v>
      </c>
      <c r="D494" s="62">
        <f t="shared" si="21"/>
        <v>4651.9192104669091</v>
      </c>
      <c r="E494" s="60">
        <f t="shared" si="22"/>
        <v>1618.8678852424844</v>
      </c>
      <c r="F494" s="62">
        <f>Normativy!$E$32</f>
        <v>38</v>
      </c>
      <c r="G494" s="44">
        <f t="shared" si="23"/>
        <v>6308.7870957093937</v>
      </c>
    </row>
    <row r="495" spans="1:7" x14ac:dyDescent="0.2">
      <c r="A495" s="61">
        <v>500</v>
      </c>
      <c r="B495" s="70">
        <f>IF(A495&lt;Normativy!$E$14,A495/0.61, IF(A495&lt;Normativy!$E$15,Normativy!$F$15,IF(A495&lt;Normativy!$E$16,Normativy!$F$16+Normativy!$G$16*A495+Normativy!$H$16*A495^2,IF(A495&lt;Normativy!$E$17,Normativy!$F$17+Normativy!$G$17*A495+Normativy!$H$17*A495^2,Normativy!$F$18))))</f>
        <v>73.849999999999994</v>
      </c>
      <c r="C495" s="60">
        <f>Normativy!$C$14</f>
        <v>28620</v>
      </c>
      <c r="D495" s="62">
        <f t="shared" si="21"/>
        <v>4650.5077860528099</v>
      </c>
      <c r="E495" s="60">
        <f t="shared" si="22"/>
        <v>1618.3767095463777</v>
      </c>
      <c r="F495" s="62">
        <f>Normativy!$E$32</f>
        <v>38</v>
      </c>
      <c r="G495" s="44">
        <f t="shared" si="23"/>
        <v>6306.8844955991881</v>
      </c>
    </row>
    <row r="496" spans="1:7" x14ac:dyDescent="0.2">
      <c r="A496" s="61">
        <v>501</v>
      </c>
      <c r="B496" s="70">
        <f>IF(A496&lt;Normativy!$E$14,A496/0.61, IF(A496&lt;Normativy!$E$15,Normativy!$F$15,IF(A496&lt;Normativy!$E$16,Normativy!$F$16+Normativy!$G$16*A496+Normativy!$H$16*A496^2,IF(A496&lt;Normativy!$E$17,Normativy!$F$17+Normativy!$G$17*A496+Normativy!$H$17*A496^2,Normativy!$F$18))))</f>
        <v>73.872393399999993</v>
      </c>
      <c r="C496" s="60">
        <f>Normativy!$C$14</f>
        <v>28620</v>
      </c>
      <c r="D496" s="62">
        <f t="shared" si="21"/>
        <v>4649.0980485817054</v>
      </c>
      <c r="E496" s="60">
        <f t="shared" si="22"/>
        <v>1617.8861209064335</v>
      </c>
      <c r="F496" s="62">
        <f>Normativy!$E$32</f>
        <v>38</v>
      </c>
      <c r="G496" s="44">
        <f t="shared" si="23"/>
        <v>6304.9841694881388</v>
      </c>
    </row>
    <row r="497" spans="1:7" x14ac:dyDescent="0.2">
      <c r="A497" s="61">
        <v>502</v>
      </c>
      <c r="B497" s="70">
        <f>IF(A497&lt;Normativy!$E$14,A497/0.61, IF(A497&lt;Normativy!$E$15,Normativy!$F$15,IF(A497&lt;Normativy!$E$16,Normativy!$F$16+Normativy!$G$16*A497+Normativy!$H$16*A497^2,IF(A497&lt;Normativy!$E$17,Normativy!$F$17+Normativy!$G$17*A497+Normativy!$H$17*A497^2,Normativy!$F$18))))</f>
        <v>73.894773600000008</v>
      </c>
      <c r="C497" s="60">
        <f>Normativy!$C$14</f>
        <v>28620</v>
      </c>
      <c r="D497" s="62">
        <f t="shared" si="21"/>
        <v>4647.6899957644628</v>
      </c>
      <c r="E497" s="60">
        <f t="shared" si="22"/>
        <v>1617.396118526033</v>
      </c>
      <c r="F497" s="62">
        <f>Normativy!$E$32</f>
        <v>38</v>
      </c>
      <c r="G497" s="44">
        <f t="shared" si="23"/>
        <v>6303.086114290496</v>
      </c>
    </row>
    <row r="498" spans="1:7" x14ac:dyDescent="0.2">
      <c r="A498" s="61">
        <v>503</v>
      </c>
      <c r="B498" s="70">
        <f>IF(A498&lt;Normativy!$E$14,A498/0.61, IF(A498&lt;Normativy!$E$15,Normativy!$F$15,IF(A498&lt;Normativy!$E$16,Normativy!$F$16+Normativy!$G$16*A498+Normativy!$H$16*A498^2,IF(A498&lt;Normativy!$E$17,Normativy!$F$17+Normativy!$G$17*A498+Normativy!$H$17*A498^2,Normativy!$F$18))))</f>
        <v>73.91714060000001</v>
      </c>
      <c r="C498" s="60">
        <f>Normativy!$C$14</f>
        <v>28620</v>
      </c>
      <c r="D498" s="62">
        <f t="shared" si="21"/>
        <v>4646.2836253165333</v>
      </c>
      <c r="E498" s="60">
        <f t="shared" si="22"/>
        <v>1616.9067016101535</v>
      </c>
      <c r="F498" s="62">
        <f>Normativy!$E$32</f>
        <v>38</v>
      </c>
      <c r="G498" s="44">
        <f t="shared" si="23"/>
        <v>6301.1903269266868</v>
      </c>
    </row>
    <row r="499" spans="1:7" x14ac:dyDescent="0.2">
      <c r="A499" s="61">
        <v>504</v>
      </c>
      <c r="B499" s="70">
        <f>IF(A499&lt;Normativy!$E$14,A499/0.61, IF(A499&lt;Normativy!$E$15,Normativy!$F$15,IF(A499&lt;Normativy!$E$16,Normativy!$F$16+Normativy!$G$16*A499+Normativy!$H$16*A499^2,IF(A499&lt;Normativy!$E$17,Normativy!$F$17+Normativy!$G$17*A499+Normativy!$H$17*A499^2,Normativy!$F$18))))</f>
        <v>73.939494400000001</v>
      </c>
      <c r="C499" s="60">
        <f>Normativy!$C$14</f>
        <v>28620</v>
      </c>
      <c r="D499" s="62">
        <f t="shared" si="21"/>
        <v>4644.8789349579329</v>
      </c>
      <c r="E499" s="60">
        <f t="shared" si="22"/>
        <v>1616.4178693653605</v>
      </c>
      <c r="F499" s="62">
        <f>Normativy!$E$32</f>
        <v>38</v>
      </c>
      <c r="G499" s="44">
        <f t="shared" si="23"/>
        <v>6299.2968043232931</v>
      </c>
    </row>
    <row r="500" spans="1:7" x14ac:dyDescent="0.2">
      <c r="A500" s="61">
        <v>505</v>
      </c>
      <c r="B500" s="70">
        <f>IF(A500&lt;Normativy!$E$14,A500/0.61, IF(A500&lt;Normativy!$E$15,Normativy!$F$15,IF(A500&lt;Normativy!$E$16,Normativy!$F$16+Normativy!$G$16*A500+Normativy!$H$16*A500^2,IF(A500&lt;Normativy!$E$17,Normativy!$F$17+Normativy!$G$17*A500+Normativy!$H$17*A500^2,Normativy!$F$18))))</f>
        <v>73.961834999999994</v>
      </c>
      <c r="C500" s="60">
        <f>Normativy!$C$14</f>
        <v>28620</v>
      </c>
      <c r="D500" s="62">
        <f t="shared" si="21"/>
        <v>4643.4759224132285</v>
      </c>
      <c r="E500" s="60">
        <f t="shared" si="22"/>
        <v>1615.9296209998033</v>
      </c>
      <c r="F500" s="62">
        <f>Normativy!$E$32</f>
        <v>38</v>
      </c>
      <c r="G500" s="44">
        <f t="shared" si="23"/>
        <v>6297.4055434130314</v>
      </c>
    </row>
    <row r="501" spans="1:7" x14ac:dyDescent="0.2">
      <c r="A501" s="61">
        <v>506</v>
      </c>
      <c r="B501" s="70">
        <f>IF(A501&lt;Normativy!$E$14,A501/0.61, IF(A501&lt;Normativy!$E$15,Normativy!$F$15,IF(A501&lt;Normativy!$E$16,Normativy!$F$16+Normativy!$G$16*A501+Normativy!$H$16*A501^2,IF(A501&lt;Normativy!$E$17,Normativy!$F$17+Normativy!$G$17*A501+Normativy!$H$17*A501^2,Normativy!$F$18))))</f>
        <v>73.984162400000002</v>
      </c>
      <c r="C501" s="60">
        <f>Normativy!$C$14</f>
        <v>28620</v>
      </c>
      <c r="D501" s="62">
        <f t="shared" si="21"/>
        <v>4642.0745854115394</v>
      </c>
      <c r="E501" s="60">
        <f t="shared" si="22"/>
        <v>1615.4419557232156</v>
      </c>
      <c r="F501" s="62">
        <f>Normativy!$E$32</f>
        <v>38</v>
      </c>
      <c r="G501" s="44">
        <f t="shared" si="23"/>
        <v>6295.5165411347552</v>
      </c>
    </row>
    <row r="502" spans="1:7" x14ac:dyDescent="0.2">
      <c r="A502" s="61">
        <v>507</v>
      </c>
      <c r="B502" s="70">
        <f>IF(A502&lt;Normativy!$E$14,A502/0.61, IF(A502&lt;Normativy!$E$15,Normativy!$F$15,IF(A502&lt;Normativy!$E$16,Normativy!$F$16+Normativy!$G$16*A502+Normativy!$H$16*A502^2,IF(A502&lt;Normativy!$E$17,Normativy!$F$17+Normativy!$G$17*A502+Normativy!$H$17*A502^2,Normativy!$F$18))))</f>
        <v>74.006476599999999</v>
      </c>
      <c r="C502" s="60">
        <f>Normativy!$C$14</f>
        <v>28620</v>
      </c>
      <c r="D502" s="62">
        <f t="shared" si="21"/>
        <v>4640.6749216865164</v>
      </c>
      <c r="E502" s="60">
        <f t="shared" si="22"/>
        <v>1614.9548727469075</v>
      </c>
      <c r="F502" s="62">
        <f>Normativy!$E$32</f>
        <v>38</v>
      </c>
      <c r="G502" s="44">
        <f t="shared" si="23"/>
        <v>6293.6297944334237</v>
      </c>
    </row>
    <row r="503" spans="1:7" x14ac:dyDescent="0.2">
      <c r="A503" s="61">
        <v>508</v>
      </c>
      <c r="B503" s="70">
        <f>IF(A503&lt;Normativy!$E$14,A503/0.61, IF(A503&lt;Normativy!$E$15,Normativy!$F$15,IF(A503&lt;Normativy!$E$16,Normativy!$F$16+Normativy!$G$16*A503+Normativy!$H$16*A503^2,IF(A503&lt;Normativy!$E$17,Normativy!$F$17+Normativy!$G$17*A503+Normativy!$H$17*A503^2,Normativy!$F$18))))</f>
        <v>74.028777599999998</v>
      </c>
      <c r="C503" s="60">
        <f>Normativy!$C$14</f>
        <v>28620</v>
      </c>
      <c r="D503" s="62">
        <f t="shared" si="21"/>
        <v>4639.2769289763337</v>
      </c>
      <c r="E503" s="60">
        <f t="shared" si="22"/>
        <v>1614.4683712837641</v>
      </c>
      <c r="F503" s="62">
        <f>Normativy!$E$32</f>
        <v>38</v>
      </c>
      <c r="G503" s="44">
        <f t="shared" si="23"/>
        <v>6291.7453002600978</v>
      </c>
    </row>
    <row r="504" spans="1:7" x14ac:dyDescent="0.2">
      <c r="A504" s="61">
        <v>509</v>
      </c>
      <c r="B504" s="70">
        <f>IF(A504&lt;Normativy!$E$14,A504/0.61, IF(A504&lt;Normativy!$E$15,Normativy!$F$15,IF(A504&lt;Normativy!$E$16,Normativy!$F$16+Normativy!$G$16*A504+Normativy!$H$16*A504^2,IF(A504&lt;Normativy!$E$17,Normativy!$F$17+Normativy!$G$17*A504+Normativy!$H$17*A504^2,Normativy!$F$18))))</f>
        <v>74.051065399999999</v>
      </c>
      <c r="C504" s="60">
        <f>Normativy!$C$14</f>
        <v>28620</v>
      </c>
      <c r="D504" s="62">
        <f t="shared" si="21"/>
        <v>4637.880605023679</v>
      </c>
      <c r="E504" s="60">
        <f t="shared" si="22"/>
        <v>1613.9824505482402</v>
      </c>
      <c r="F504" s="62">
        <f>Normativy!$E$32</f>
        <v>38</v>
      </c>
      <c r="G504" s="44">
        <f t="shared" si="23"/>
        <v>6289.8630555719192</v>
      </c>
    </row>
    <row r="505" spans="1:7" x14ac:dyDescent="0.2">
      <c r="A505" s="61">
        <v>510</v>
      </c>
      <c r="B505" s="70">
        <f>IF(A505&lt;Normativy!$E$14,A505/0.61, IF(A505&lt;Normativy!$E$15,Normativy!$F$15,IF(A505&lt;Normativy!$E$16,Normativy!$F$16+Normativy!$G$16*A505+Normativy!$H$16*A505^2,IF(A505&lt;Normativy!$E$17,Normativy!$F$17+Normativy!$G$17*A505+Normativy!$H$17*A505^2,Normativy!$F$18))))</f>
        <v>74.073340000000002</v>
      </c>
      <c r="C505" s="60">
        <f>Normativy!$C$14</f>
        <v>28620</v>
      </c>
      <c r="D505" s="62">
        <f t="shared" si="21"/>
        <v>4636.4859475757403</v>
      </c>
      <c r="E505" s="60">
        <f t="shared" si="22"/>
        <v>1613.4971097563575</v>
      </c>
      <c r="F505" s="62">
        <f>Normativy!$E$32</f>
        <v>38</v>
      </c>
      <c r="G505" s="44">
        <f t="shared" si="23"/>
        <v>6287.9830573320978</v>
      </c>
    </row>
    <row r="506" spans="1:7" x14ac:dyDescent="0.2">
      <c r="A506" s="61">
        <v>511</v>
      </c>
      <c r="B506" s="70">
        <f>IF(A506&lt;Normativy!$E$14,A506/0.61, IF(A506&lt;Normativy!$E$15,Normativy!$F$15,IF(A506&lt;Normativy!$E$16,Normativy!$F$16+Normativy!$G$16*A506+Normativy!$H$16*A506^2,IF(A506&lt;Normativy!$E$17,Normativy!$F$17+Normativy!$G$17*A506+Normativy!$H$17*A506^2,Normativy!$F$18))))</f>
        <v>74.095601400000007</v>
      </c>
      <c r="C506" s="60">
        <f>Normativy!$C$14</f>
        <v>28620</v>
      </c>
      <c r="D506" s="62">
        <f t="shared" si="21"/>
        <v>4635.0929543841985</v>
      </c>
      <c r="E506" s="60">
        <f t="shared" si="22"/>
        <v>1613.012348125701</v>
      </c>
      <c r="F506" s="62">
        <f>Normativy!$E$32</f>
        <v>38</v>
      </c>
      <c r="G506" s="44">
        <f t="shared" si="23"/>
        <v>6286.105302509899</v>
      </c>
    </row>
    <row r="507" spans="1:7" x14ac:dyDescent="0.2">
      <c r="A507" s="61">
        <v>512</v>
      </c>
      <c r="B507" s="70">
        <f>IF(A507&lt;Normativy!$E$14,A507/0.61, IF(A507&lt;Normativy!$E$15,Normativy!$F$15,IF(A507&lt;Normativy!$E$16,Normativy!$F$16+Normativy!$G$16*A507+Normativy!$H$16*A507^2,IF(A507&lt;Normativy!$E$17,Normativy!$F$17+Normativy!$G$17*A507+Normativy!$H$17*A507^2,Normativy!$F$18))))</f>
        <v>74.1178496</v>
      </c>
      <c r="C507" s="60">
        <f>Normativy!$C$14</f>
        <v>28620</v>
      </c>
      <c r="D507" s="62">
        <f t="shared" si="21"/>
        <v>4633.7016232052147</v>
      </c>
      <c r="E507" s="60">
        <f t="shared" si="22"/>
        <v>1612.5281648754146</v>
      </c>
      <c r="F507" s="62">
        <f>Normativy!$E$32</f>
        <v>38</v>
      </c>
      <c r="G507" s="44">
        <f t="shared" si="23"/>
        <v>6284.2297880806291</v>
      </c>
    </row>
    <row r="508" spans="1:7" x14ac:dyDescent="0.2">
      <c r="A508" s="61">
        <v>513</v>
      </c>
      <c r="B508" s="70">
        <f>IF(A508&lt;Normativy!$E$14,A508/0.61, IF(A508&lt;Normativy!$E$15,Normativy!$F$15,IF(A508&lt;Normativy!$E$16,Normativy!$F$16+Normativy!$G$16*A508+Normativy!$H$16*A508^2,IF(A508&lt;Normativy!$E$17,Normativy!$F$17+Normativy!$G$17*A508+Normativy!$H$17*A508^2,Normativy!$F$18))))</f>
        <v>74.140084599999994</v>
      </c>
      <c r="C508" s="60">
        <f>Normativy!$C$14</f>
        <v>28620</v>
      </c>
      <c r="D508" s="62">
        <f t="shared" si="21"/>
        <v>4632.3119517994182</v>
      </c>
      <c r="E508" s="60">
        <f t="shared" si="22"/>
        <v>1612.0445592261974</v>
      </c>
      <c r="F508" s="62">
        <f>Normativy!$E$32</f>
        <v>38</v>
      </c>
      <c r="G508" s="44">
        <f t="shared" si="23"/>
        <v>6282.3565110256159</v>
      </c>
    </row>
    <row r="509" spans="1:7" x14ac:dyDescent="0.2">
      <c r="A509" s="61">
        <v>514</v>
      </c>
      <c r="B509" s="70">
        <f>IF(A509&lt;Normativy!$E$14,A509/0.61, IF(A509&lt;Normativy!$E$15,Normativy!$F$15,IF(A509&lt;Normativy!$E$16,Normativy!$F$16+Normativy!$G$16*A509+Normativy!$H$16*A509^2,IF(A509&lt;Normativy!$E$17,Normativy!$F$17+Normativy!$G$17*A509+Normativy!$H$17*A509^2,Normativy!$F$18))))</f>
        <v>74.162306400000006</v>
      </c>
      <c r="C509" s="60">
        <f>Normativy!$C$14</f>
        <v>28620</v>
      </c>
      <c r="D509" s="62">
        <f t="shared" si="21"/>
        <v>4630.9239379318979</v>
      </c>
      <c r="E509" s="60">
        <f t="shared" si="22"/>
        <v>1611.5615304003004</v>
      </c>
      <c r="F509" s="62">
        <f>Normativy!$E$32</f>
        <v>38</v>
      </c>
      <c r="G509" s="44">
        <f t="shared" si="23"/>
        <v>6280.4854683321983</v>
      </c>
    </row>
    <row r="510" spans="1:7" x14ac:dyDescent="0.2">
      <c r="A510" s="61">
        <v>515</v>
      </c>
      <c r="B510" s="70">
        <f>IF(A510&lt;Normativy!$E$14,A510/0.61, IF(A510&lt;Normativy!$E$15,Normativy!$F$15,IF(A510&lt;Normativy!$E$16,Normativy!$F$16+Normativy!$G$16*A510+Normativy!$H$16*A510^2,IF(A510&lt;Normativy!$E$17,Normativy!$F$17+Normativy!$G$17*A510+Normativy!$H$17*A510^2,Normativy!$F$18))))</f>
        <v>74.184515000000005</v>
      </c>
      <c r="C510" s="60">
        <f>Normativy!$C$14</f>
        <v>28620</v>
      </c>
      <c r="D510" s="62">
        <f t="shared" si="21"/>
        <v>4629.5375793721905</v>
      </c>
      <c r="E510" s="60">
        <f t="shared" si="22"/>
        <v>1611.0790776215222</v>
      </c>
      <c r="F510" s="62">
        <f>Normativy!$E$32</f>
        <v>38</v>
      </c>
      <c r="G510" s="44">
        <f t="shared" si="23"/>
        <v>6278.6166569937122</v>
      </c>
    </row>
    <row r="511" spans="1:7" x14ac:dyDescent="0.2">
      <c r="A511" s="61">
        <v>516</v>
      </c>
      <c r="B511" s="70">
        <f>IF(A511&lt;Normativy!$E$14,A511/0.61, IF(A511&lt;Normativy!$E$15,Normativy!$F$15,IF(A511&lt;Normativy!$E$16,Normativy!$F$16+Normativy!$G$16*A511+Normativy!$H$16*A511^2,IF(A511&lt;Normativy!$E$17,Normativy!$F$17+Normativy!$G$17*A511+Normativy!$H$17*A511^2,Normativy!$F$18))))</f>
        <v>74.206710399999992</v>
      </c>
      <c r="C511" s="60">
        <f>Normativy!$C$14</f>
        <v>28620</v>
      </c>
      <c r="D511" s="62">
        <f t="shared" si="21"/>
        <v>4628.1528738942725</v>
      </c>
      <c r="E511" s="60">
        <f t="shared" si="22"/>
        <v>1610.5972001152068</v>
      </c>
      <c r="F511" s="62">
        <f>Normativy!$E$32</f>
        <v>38</v>
      </c>
      <c r="G511" s="44">
        <f t="shared" si="23"/>
        <v>6276.7500740094792</v>
      </c>
    </row>
    <row r="512" spans="1:7" x14ac:dyDescent="0.2">
      <c r="A512" s="61">
        <v>517</v>
      </c>
      <c r="B512" s="70">
        <f>IF(A512&lt;Normativy!$E$14,A512/0.61, IF(A512&lt;Normativy!$E$15,Normativy!$F$15,IF(A512&lt;Normativy!$E$16,Normativy!$F$16+Normativy!$G$16*A512+Normativy!$H$16*A512^2,IF(A512&lt;Normativy!$E$17,Normativy!$F$17+Normativy!$G$17*A512+Normativy!$H$17*A512^2,Normativy!$F$18))))</f>
        <v>74.228892599999995</v>
      </c>
      <c r="C512" s="60">
        <f>Normativy!$C$14</f>
        <v>28620</v>
      </c>
      <c r="D512" s="62">
        <f t="shared" si="21"/>
        <v>4626.7698192765438</v>
      </c>
      <c r="E512" s="60">
        <f t="shared" si="22"/>
        <v>1610.115897108237</v>
      </c>
      <c r="F512" s="62">
        <f>Normativy!$E$32</f>
        <v>38</v>
      </c>
      <c r="G512" s="44">
        <f t="shared" si="23"/>
        <v>6274.8857163847806</v>
      </c>
    </row>
    <row r="513" spans="1:7" x14ac:dyDescent="0.2">
      <c r="A513" s="61">
        <v>518</v>
      </c>
      <c r="B513" s="70">
        <f>IF(A513&lt;Normativy!$E$14,A513/0.61, IF(A513&lt;Normativy!$E$15,Normativy!$F$15,IF(A513&lt;Normativy!$E$16,Normativy!$F$16+Normativy!$G$16*A513+Normativy!$H$16*A513^2,IF(A513&lt;Normativy!$E$17,Normativy!$F$17+Normativy!$G$17*A513+Normativy!$H$17*A513^2,Normativy!$F$18))))</f>
        <v>74.2510616</v>
      </c>
      <c r="C513" s="60">
        <f>Normativy!$C$14</f>
        <v>28620</v>
      </c>
      <c r="D513" s="62">
        <f t="shared" si="21"/>
        <v>4625.3884133018246</v>
      </c>
      <c r="E513" s="60">
        <f t="shared" si="22"/>
        <v>1609.6351678290348</v>
      </c>
      <c r="F513" s="62">
        <f>Normativy!$E$32</f>
        <v>38</v>
      </c>
      <c r="G513" s="44">
        <f t="shared" si="23"/>
        <v>6273.0235811308594</v>
      </c>
    </row>
    <row r="514" spans="1:7" x14ac:dyDescent="0.2">
      <c r="A514" s="61">
        <v>519</v>
      </c>
      <c r="B514" s="70">
        <f>IF(A514&lt;Normativy!$E$14,A514/0.61, IF(A514&lt;Normativy!$E$15,Normativy!$F$15,IF(A514&lt;Normativy!$E$16,Normativy!$F$16+Normativy!$G$16*A514+Normativy!$H$16*A514^2,IF(A514&lt;Normativy!$E$17,Normativy!$F$17+Normativy!$G$17*A514+Normativy!$H$17*A514^2,Normativy!$F$18))))</f>
        <v>74.273217400000007</v>
      </c>
      <c r="C514" s="60">
        <f>Normativy!$C$14</f>
        <v>28620</v>
      </c>
      <c r="D514" s="62">
        <f t="shared" si="21"/>
        <v>4624.008653757337</v>
      </c>
      <c r="E514" s="60">
        <f t="shared" si="22"/>
        <v>1609.1550115075531</v>
      </c>
      <c r="F514" s="62">
        <f>Normativy!$E$32</f>
        <v>38</v>
      </c>
      <c r="G514" s="44">
        <f t="shared" si="23"/>
        <v>6271.1636652648904</v>
      </c>
    </row>
    <row r="515" spans="1:7" x14ac:dyDescent="0.2">
      <c r="A515" s="61">
        <v>520</v>
      </c>
      <c r="B515" s="70">
        <f>IF(A515&lt;Normativy!$E$14,A515/0.61, IF(A515&lt;Normativy!$E$15,Normativy!$F$15,IF(A515&lt;Normativy!$E$16,Normativy!$F$16+Normativy!$G$16*A515+Normativy!$H$16*A515^2,IF(A515&lt;Normativy!$E$17,Normativy!$F$17+Normativy!$G$17*A515+Normativy!$H$17*A515^2,Normativy!$F$18))))</f>
        <v>74.295360000000002</v>
      </c>
      <c r="C515" s="60">
        <f>Normativy!$C$14</f>
        <v>28620</v>
      </c>
      <c r="D515" s="62">
        <f t="shared" si="21"/>
        <v>4622.6305384347015</v>
      </c>
      <c r="E515" s="60">
        <f t="shared" si="22"/>
        <v>1608.6754273752761</v>
      </c>
      <c r="F515" s="62">
        <f>Normativy!$E$32</f>
        <v>38</v>
      </c>
      <c r="G515" s="44">
        <f t="shared" si="23"/>
        <v>6269.3059658099774</v>
      </c>
    </row>
    <row r="516" spans="1:7" x14ac:dyDescent="0.2">
      <c r="A516" s="61">
        <v>521</v>
      </c>
      <c r="B516" s="70">
        <f>IF(A516&lt;Normativy!$E$14,A516/0.61, IF(A516&lt;Normativy!$E$15,Normativy!$F$15,IF(A516&lt;Normativy!$E$16,Normativy!$F$16+Normativy!$G$16*A516+Normativy!$H$16*A516^2,IF(A516&lt;Normativy!$E$17,Normativy!$F$17+Normativy!$G$17*A516+Normativy!$H$17*A516^2,Normativy!$F$18))))</f>
        <v>74.317489399999999</v>
      </c>
      <c r="C516" s="60">
        <f>Normativy!$C$14</f>
        <v>28620</v>
      </c>
      <c r="D516" s="62">
        <f t="shared" si="21"/>
        <v>4621.2540651299232</v>
      </c>
      <c r="E516" s="60">
        <f t="shared" si="22"/>
        <v>1608.1964146652131</v>
      </c>
      <c r="F516" s="62">
        <f>Normativy!$E$32</f>
        <v>38</v>
      </c>
      <c r="G516" s="44">
        <f t="shared" si="23"/>
        <v>6267.4504797951358</v>
      </c>
    </row>
    <row r="517" spans="1:7" x14ac:dyDescent="0.2">
      <c r="A517" s="61">
        <v>522</v>
      </c>
      <c r="B517" s="70">
        <f>IF(A517&lt;Normativy!$E$14,A517/0.61, IF(A517&lt;Normativy!$E$15,Normativy!$F$15,IF(A517&lt;Normativy!$E$16,Normativy!$F$16+Normativy!$G$16*A517+Normativy!$H$16*A517^2,IF(A517&lt;Normativy!$E$17,Normativy!$F$17+Normativy!$G$17*A517+Normativy!$H$17*A517^2,Normativy!$F$18))))</f>
        <v>74.339605599999999</v>
      </c>
      <c r="C517" s="60">
        <f>Normativy!$C$14</f>
        <v>28620</v>
      </c>
      <c r="D517" s="62">
        <f t="shared" si="21"/>
        <v>4619.879231643381</v>
      </c>
      <c r="E517" s="60">
        <f t="shared" si="22"/>
        <v>1607.7179726118966</v>
      </c>
      <c r="F517" s="62">
        <f>Normativy!$E$32</f>
        <v>38</v>
      </c>
      <c r="G517" s="44">
        <f t="shared" si="23"/>
        <v>6265.5972042552776</v>
      </c>
    </row>
    <row r="518" spans="1:7" x14ac:dyDescent="0.2">
      <c r="A518" s="61">
        <v>523</v>
      </c>
      <c r="B518" s="70">
        <f>IF(A518&lt;Normativy!$E$14,A518/0.61, IF(A518&lt;Normativy!$E$15,Normativy!$F$15,IF(A518&lt;Normativy!$E$16,Normativy!$F$16+Normativy!$G$16*A518+Normativy!$H$16*A518^2,IF(A518&lt;Normativy!$E$17,Normativy!$F$17+Normativy!$G$17*A518+Normativy!$H$17*A518^2,Normativy!$F$18))))</f>
        <v>74.3617086</v>
      </c>
      <c r="C518" s="60">
        <f>Normativy!$C$14</f>
        <v>28620</v>
      </c>
      <c r="D518" s="62">
        <f t="shared" ref="D518:D581" si="24">C518/B518*12</f>
        <v>4618.5060357798175</v>
      </c>
      <c r="E518" s="60">
        <f t="shared" si="22"/>
        <v>1607.2401004513763</v>
      </c>
      <c r="F518" s="62">
        <f>Normativy!$E$32</f>
        <v>38</v>
      </c>
      <c r="G518" s="44">
        <f t="shared" si="23"/>
        <v>6263.7461362311933</v>
      </c>
    </row>
    <row r="519" spans="1:7" x14ac:dyDescent="0.2">
      <c r="A519" s="61">
        <v>524</v>
      </c>
      <c r="B519" s="70">
        <f>IF(A519&lt;Normativy!$E$14,A519/0.61, IF(A519&lt;Normativy!$E$15,Normativy!$F$15,IF(A519&lt;Normativy!$E$16,Normativy!$F$16+Normativy!$G$16*A519+Normativy!$H$16*A519^2,IF(A519&lt;Normativy!$E$17,Normativy!$F$17+Normativy!$G$17*A519+Normativy!$H$17*A519^2,Normativy!$F$18))))</f>
        <v>74.383798400000003</v>
      </c>
      <c r="C519" s="60">
        <f>Normativy!$C$14</f>
        <v>28620</v>
      </c>
      <c r="D519" s="62">
        <f t="shared" si="24"/>
        <v>4617.1344753483299</v>
      </c>
      <c r="E519" s="60">
        <f t="shared" ref="E519:E582" si="25">D519*0.348</f>
        <v>1606.7627974212187</v>
      </c>
      <c r="F519" s="62">
        <f>Normativy!$E$32</f>
        <v>38</v>
      </c>
      <c r="G519" s="44">
        <f t="shared" ref="G519:G582" si="26">D519+E519+F519</f>
        <v>6261.8972727695491</v>
      </c>
    </row>
    <row r="520" spans="1:7" x14ac:dyDescent="0.2">
      <c r="A520" s="61">
        <v>525</v>
      </c>
      <c r="B520" s="70">
        <f>IF(A520&lt;Normativy!$E$14,A520/0.61, IF(A520&lt;Normativy!$E$15,Normativy!$F$15,IF(A520&lt;Normativy!$E$16,Normativy!$F$16+Normativy!$G$16*A520+Normativy!$H$16*A520^2,IF(A520&lt;Normativy!$E$17,Normativy!$F$17+Normativy!$G$17*A520+Normativy!$H$17*A520^2,Normativy!$F$18))))</f>
        <v>74.405874999999995</v>
      </c>
      <c r="C520" s="60">
        <f>Normativy!$C$14</f>
        <v>28620</v>
      </c>
      <c r="D520" s="62">
        <f t="shared" si="24"/>
        <v>4615.7645481623595</v>
      </c>
      <c r="E520" s="60">
        <f t="shared" si="25"/>
        <v>1606.286062760501</v>
      </c>
      <c r="F520" s="62">
        <f>Normativy!$E$32</f>
        <v>38</v>
      </c>
      <c r="G520" s="44">
        <f t="shared" si="26"/>
        <v>6260.0506109228609</v>
      </c>
    </row>
    <row r="521" spans="1:7" x14ac:dyDescent="0.2">
      <c r="A521" s="61">
        <v>526</v>
      </c>
      <c r="B521" s="70">
        <f>IF(A521&lt;Normativy!$E$14,A521/0.61, IF(A521&lt;Normativy!$E$15,Normativy!$F$15,IF(A521&lt;Normativy!$E$16,Normativy!$F$16+Normativy!$G$16*A521+Normativy!$H$16*A521^2,IF(A521&lt;Normativy!$E$17,Normativy!$F$17+Normativy!$G$17*A521+Normativy!$H$17*A521^2,Normativy!$F$18))))</f>
        <v>74.427938400000002</v>
      </c>
      <c r="C521" s="60">
        <f>Normativy!$C$14</f>
        <v>28620</v>
      </c>
      <c r="D521" s="62">
        <f t="shared" si="24"/>
        <v>4614.3962520396772</v>
      </c>
      <c r="E521" s="60">
        <f t="shared" si="25"/>
        <v>1605.8098957098075</v>
      </c>
      <c r="F521" s="62">
        <f>Normativy!$E$32</f>
        <v>38</v>
      </c>
      <c r="G521" s="44">
        <f t="shared" si="26"/>
        <v>6258.2061477494844</v>
      </c>
    </row>
    <row r="522" spans="1:7" x14ac:dyDescent="0.2">
      <c r="A522" s="61">
        <v>527</v>
      </c>
      <c r="B522" s="70">
        <f>IF(A522&lt;Normativy!$E$14,A522/0.61, IF(A522&lt;Normativy!$E$15,Normativy!$F$15,IF(A522&lt;Normativy!$E$16,Normativy!$F$16+Normativy!$G$16*A522+Normativy!$H$16*A522^2,IF(A522&lt;Normativy!$E$17,Normativy!$F$17+Normativy!$G$17*A522+Normativy!$H$17*A522^2,Normativy!$F$18))))</f>
        <v>74.449988599999998</v>
      </c>
      <c r="C522" s="60">
        <f>Normativy!$C$14</f>
        <v>28620</v>
      </c>
      <c r="D522" s="62">
        <f t="shared" si="24"/>
        <v>4613.0295848023807</v>
      </c>
      <c r="E522" s="60">
        <f t="shared" si="25"/>
        <v>1605.3342955112284</v>
      </c>
      <c r="F522" s="62">
        <f>Normativy!$E$32</f>
        <v>38</v>
      </c>
      <c r="G522" s="44">
        <f t="shared" si="26"/>
        <v>6256.3638803136091</v>
      </c>
    </row>
    <row r="523" spans="1:7" x14ac:dyDescent="0.2">
      <c r="A523" s="61">
        <v>528</v>
      </c>
      <c r="B523" s="70">
        <f>IF(A523&lt;Normativy!$E$14,A523/0.61, IF(A523&lt;Normativy!$E$15,Normativy!$F$15,IF(A523&lt;Normativy!$E$16,Normativy!$F$16+Normativy!$G$16*A523+Normativy!$H$16*A523^2,IF(A523&lt;Normativy!$E$17,Normativy!$F$17+Normativy!$G$17*A523+Normativy!$H$17*A523^2,Normativy!$F$18))))</f>
        <v>74.472025599999995</v>
      </c>
      <c r="C523" s="60">
        <f>Normativy!$C$14</f>
        <v>28620</v>
      </c>
      <c r="D523" s="62">
        <f t="shared" si="24"/>
        <v>4611.6645442768786</v>
      </c>
      <c r="E523" s="60">
        <f t="shared" si="25"/>
        <v>1604.8592614083536</v>
      </c>
      <c r="F523" s="62">
        <f>Normativy!$E$32</f>
        <v>38</v>
      </c>
      <c r="G523" s="44">
        <f t="shared" si="26"/>
        <v>6254.5238056852322</v>
      </c>
    </row>
    <row r="524" spans="1:7" x14ac:dyDescent="0.2">
      <c r="A524" s="61">
        <v>529</v>
      </c>
      <c r="B524" s="70">
        <f>IF(A524&lt;Normativy!$E$14,A524/0.61, IF(A524&lt;Normativy!$E$15,Normativy!$F$15,IF(A524&lt;Normativy!$E$16,Normativy!$F$16+Normativy!$G$16*A524+Normativy!$H$16*A524^2,IF(A524&lt;Normativy!$E$17,Normativy!$F$17+Normativy!$G$17*A524+Normativy!$H$17*A524^2,Normativy!$F$18))))</f>
        <v>74.494049400000009</v>
      </c>
      <c r="C524" s="60">
        <f>Normativy!$C$14</f>
        <v>28620</v>
      </c>
      <c r="D524" s="62">
        <f t="shared" si="24"/>
        <v>4610.3011282938787</v>
      </c>
      <c r="E524" s="60">
        <f t="shared" si="25"/>
        <v>1604.3847926462697</v>
      </c>
      <c r="F524" s="62">
        <f>Normativy!$E$32</f>
        <v>38</v>
      </c>
      <c r="G524" s="44">
        <f t="shared" si="26"/>
        <v>6252.6859209401482</v>
      </c>
    </row>
    <row r="525" spans="1:7" x14ac:dyDescent="0.2">
      <c r="A525" s="61">
        <v>530</v>
      </c>
      <c r="B525" s="70">
        <f>IF(A525&lt;Normativy!$E$14,A525/0.61, IF(A525&lt;Normativy!$E$15,Normativy!$F$15,IF(A525&lt;Normativy!$E$16,Normativy!$F$16+Normativy!$G$16*A525+Normativy!$H$16*A525^2,IF(A525&lt;Normativy!$E$17,Normativy!$F$17+Normativy!$G$17*A525+Normativy!$H$17*A525^2,Normativy!$F$18))))</f>
        <v>74.51606000000001</v>
      </c>
      <c r="C525" s="60">
        <f>Normativy!$C$14</f>
        <v>28620</v>
      </c>
      <c r="D525" s="62">
        <f t="shared" si="24"/>
        <v>4608.9393346883871</v>
      </c>
      <c r="E525" s="60">
        <f t="shared" si="25"/>
        <v>1603.9108884715586</v>
      </c>
      <c r="F525" s="62">
        <f>Normativy!$E$32</f>
        <v>38</v>
      </c>
      <c r="G525" s="44">
        <f t="shared" si="26"/>
        <v>6250.8502231599459</v>
      </c>
    </row>
    <row r="526" spans="1:7" x14ac:dyDescent="0.2">
      <c r="A526" s="61">
        <v>531</v>
      </c>
      <c r="B526" s="70">
        <f>IF(A526&lt;Normativy!$E$14,A526/0.61, IF(A526&lt;Normativy!$E$15,Normativy!$F$15,IF(A526&lt;Normativy!$E$16,Normativy!$F$16+Normativy!$G$16*A526+Normativy!$H$16*A526^2,IF(A526&lt;Normativy!$E$17,Normativy!$F$17+Normativy!$G$17*A526+Normativy!$H$17*A526^2,Normativy!$F$18))))</f>
        <v>74.5380574</v>
      </c>
      <c r="C526" s="60">
        <f>Normativy!$C$14</f>
        <v>28620</v>
      </c>
      <c r="D526" s="62">
        <f t="shared" si="24"/>
        <v>4607.5791612996882</v>
      </c>
      <c r="E526" s="60">
        <f t="shared" si="25"/>
        <v>1603.4375481322913</v>
      </c>
      <c r="F526" s="62">
        <f>Normativy!$E$32</f>
        <v>38</v>
      </c>
      <c r="G526" s="44">
        <f t="shared" si="26"/>
        <v>6249.0167094319795</v>
      </c>
    </row>
    <row r="527" spans="1:7" x14ac:dyDescent="0.2">
      <c r="A527" s="61">
        <v>532</v>
      </c>
      <c r="B527" s="70">
        <f>IF(A527&lt;Normativy!$E$14,A527/0.61, IF(A527&lt;Normativy!$E$15,Normativy!$F$15,IF(A527&lt;Normativy!$E$16,Normativy!$F$16+Normativy!$G$16*A527+Normativy!$H$16*A527^2,IF(A527&lt;Normativy!$E$17,Normativy!$F$17+Normativy!$G$17*A527+Normativy!$H$17*A527^2,Normativy!$F$18))))</f>
        <v>74.560041599999991</v>
      </c>
      <c r="C527" s="60">
        <f>Normativy!$C$14</f>
        <v>28620</v>
      </c>
      <c r="D527" s="62">
        <f t="shared" si="24"/>
        <v>4606.2206059713362</v>
      </c>
      <c r="E527" s="60">
        <f t="shared" si="25"/>
        <v>1602.9647708780249</v>
      </c>
      <c r="F527" s="62">
        <f>Normativy!$E$32</f>
        <v>38</v>
      </c>
      <c r="G527" s="44">
        <f t="shared" si="26"/>
        <v>6247.1853768493611</v>
      </c>
    </row>
    <row r="528" spans="1:7" x14ac:dyDescent="0.2">
      <c r="A528" s="61">
        <v>533</v>
      </c>
      <c r="B528" s="70">
        <f>IF(A528&lt;Normativy!$E$14,A528/0.61, IF(A528&lt;Normativy!$E$15,Normativy!$F$15,IF(A528&lt;Normativy!$E$16,Normativy!$F$16+Normativy!$G$16*A528+Normativy!$H$16*A528^2,IF(A528&lt;Normativy!$E$17,Normativy!$F$17+Normativy!$G$17*A528+Normativy!$H$17*A528^2,Normativy!$F$18))))</f>
        <v>74.582012599999999</v>
      </c>
      <c r="C528" s="60">
        <f>Normativy!$C$14</f>
        <v>28620</v>
      </c>
      <c r="D528" s="62">
        <f t="shared" si="24"/>
        <v>4604.8636665511494</v>
      </c>
      <c r="E528" s="60">
        <f t="shared" si="25"/>
        <v>1602.4925559597998</v>
      </c>
      <c r="F528" s="62">
        <f>Normativy!$E$32</f>
        <v>38</v>
      </c>
      <c r="G528" s="44">
        <f t="shared" si="26"/>
        <v>6245.356222510949</v>
      </c>
    </row>
    <row r="529" spans="1:7" x14ac:dyDescent="0.2">
      <c r="A529" s="61">
        <v>534</v>
      </c>
      <c r="B529" s="70">
        <f>IF(A529&lt;Normativy!$E$14,A529/0.61, IF(A529&lt;Normativy!$E$15,Normativy!$F$15,IF(A529&lt;Normativy!$E$16,Normativy!$F$16+Normativy!$G$16*A529+Normativy!$H$16*A529^2,IF(A529&lt;Normativy!$E$17,Normativy!$F$17+Normativy!$G$17*A529+Normativy!$H$17*A529^2,Normativy!$F$18))))</f>
        <v>74.603970400000009</v>
      </c>
      <c r="C529" s="60">
        <f>Normativy!$C$14</f>
        <v>28620</v>
      </c>
      <c r="D529" s="62">
        <f t="shared" si="24"/>
        <v>4603.5083408911969</v>
      </c>
      <c r="E529" s="60">
        <f t="shared" si="25"/>
        <v>1602.0209026301363</v>
      </c>
      <c r="F529" s="62">
        <f>Normativy!$E$32</f>
        <v>38</v>
      </c>
      <c r="G529" s="44">
        <f t="shared" si="26"/>
        <v>6243.5292435213332</v>
      </c>
    </row>
    <row r="530" spans="1:7" x14ac:dyDescent="0.2">
      <c r="A530" s="61">
        <v>535</v>
      </c>
      <c r="B530" s="70">
        <f>IF(A530&lt;Normativy!$E$14,A530/0.61, IF(A530&lt;Normativy!$E$15,Normativy!$F$15,IF(A530&lt;Normativy!$E$16,Normativy!$F$16+Normativy!$G$16*A530+Normativy!$H$16*A530^2,IF(A530&lt;Normativy!$E$17,Normativy!$F$17+Normativy!$G$17*A530+Normativy!$H$17*A530^2,Normativy!$F$18))))</f>
        <v>74.625915000000006</v>
      </c>
      <c r="C530" s="60">
        <f>Normativy!$C$14</f>
        <v>28620</v>
      </c>
      <c r="D530" s="62">
        <f t="shared" si="24"/>
        <v>4602.1546268477905</v>
      </c>
      <c r="E530" s="60">
        <f t="shared" si="25"/>
        <v>1601.549810143031</v>
      </c>
      <c r="F530" s="62">
        <f>Normativy!$E$32</f>
        <v>38</v>
      </c>
      <c r="G530" s="44">
        <f t="shared" si="26"/>
        <v>6241.7044369908217</v>
      </c>
    </row>
    <row r="531" spans="1:7" x14ac:dyDescent="0.2">
      <c r="A531" s="61">
        <v>536</v>
      </c>
      <c r="B531" s="70">
        <f>IF(A531&lt;Normativy!$E$14,A531/0.61, IF(A531&lt;Normativy!$E$15,Normativy!$F$15,IF(A531&lt;Normativy!$E$16,Normativy!$F$16+Normativy!$G$16*A531+Normativy!$H$16*A531^2,IF(A531&lt;Normativy!$E$17,Normativy!$F$17+Normativy!$G$17*A531+Normativy!$H$17*A531^2,Normativy!$F$18))))</f>
        <v>74.647846399999992</v>
      </c>
      <c r="C531" s="60">
        <f>Normativy!$C$14</f>
        <v>28620</v>
      </c>
      <c r="D531" s="62">
        <f t="shared" si="24"/>
        <v>4600.802522281474</v>
      </c>
      <c r="E531" s="60">
        <f t="shared" si="25"/>
        <v>1601.0792777539527</v>
      </c>
      <c r="F531" s="62">
        <f>Normativy!$E$32</f>
        <v>38</v>
      </c>
      <c r="G531" s="44">
        <f t="shared" si="26"/>
        <v>6239.8818000354267</v>
      </c>
    </row>
    <row r="532" spans="1:7" x14ac:dyDescent="0.2">
      <c r="A532" s="61">
        <v>537</v>
      </c>
      <c r="B532" s="70">
        <f>IF(A532&lt;Normativy!$E$14,A532/0.61, IF(A532&lt;Normativy!$E$15,Normativy!$F$15,IF(A532&lt;Normativy!$E$16,Normativy!$F$16+Normativy!$G$16*A532+Normativy!$H$16*A532^2,IF(A532&lt;Normativy!$E$17,Normativy!$F$17+Normativy!$G$17*A532+Normativy!$H$17*A532^2,Normativy!$F$18))))</f>
        <v>74.669764600000008</v>
      </c>
      <c r="C532" s="60">
        <f>Normativy!$C$14</f>
        <v>28620</v>
      </c>
      <c r="D532" s="62">
        <f t="shared" si="24"/>
        <v>4599.4520250570067</v>
      </c>
      <c r="E532" s="60">
        <f t="shared" si="25"/>
        <v>1600.6093047198383</v>
      </c>
      <c r="F532" s="62">
        <f>Normativy!$E$32</f>
        <v>38</v>
      </c>
      <c r="G532" s="44">
        <f t="shared" si="26"/>
        <v>6238.061329776845</v>
      </c>
    </row>
    <row r="533" spans="1:7" x14ac:dyDescent="0.2">
      <c r="A533" s="61">
        <v>538</v>
      </c>
      <c r="B533" s="70">
        <f>IF(A533&lt;Normativy!$E$14,A533/0.61, IF(A533&lt;Normativy!$E$15,Normativy!$F$15,IF(A533&lt;Normativy!$E$16,Normativy!$F$16+Normativy!$G$16*A533+Normativy!$H$16*A533^2,IF(A533&lt;Normativy!$E$17,Normativy!$F$17+Normativy!$G$17*A533+Normativy!$H$17*A533^2,Normativy!$F$18))))</f>
        <v>74.691669599999997</v>
      </c>
      <c r="C533" s="60">
        <f>Normativy!$C$14</f>
        <v>28620</v>
      </c>
      <c r="D533" s="62">
        <f t="shared" si="24"/>
        <v>4598.1031330433671</v>
      </c>
      <c r="E533" s="60">
        <f t="shared" si="25"/>
        <v>1600.1398902990916</v>
      </c>
      <c r="F533" s="62">
        <f>Normativy!$E$32</f>
        <v>38</v>
      </c>
      <c r="G533" s="44">
        <f t="shared" si="26"/>
        <v>6236.2430233424584</v>
      </c>
    </row>
    <row r="534" spans="1:7" x14ac:dyDescent="0.2">
      <c r="A534" s="61">
        <v>539</v>
      </c>
      <c r="B534" s="70">
        <f>IF(A534&lt;Normativy!$E$14,A534/0.61, IF(A534&lt;Normativy!$E$15,Normativy!$F$15,IF(A534&lt;Normativy!$E$16,Normativy!$F$16+Normativy!$G$16*A534+Normativy!$H$16*A534^2,IF(A534&lt;Normativy!$E$17,Normativy!$F$17+Normativy!$G$17*A534+Normativy!$H$17*A534^2,Normativy!$F$18))))</f>
        <v>74.713561400000003</v>
      </c>
      <c r="C534" s="60">
        <f>Normativy!$C$14</f>
        <v>28620</v>
      </c>
      <c r="D534" s="62">
        <f t="shared" si="24"/>
        <v>4596.7558441137298</v>
      </c>
      <c r="E534" s="60">
        <f t="shared" si="25"/>
        <v>1599.6710337515779</v>
      </c>
      <c r="F534" s="62">
        <f>Normativy!$E$32</f>
        <v>38</v>
      </c>
      <c r="G534" s="44">
        <f t="shared" si="26"/>
        <v>6234.4268778653077</v>
      </c>
    </row>
    <row r="535" spans="1:7" x14ac:dyDescent="0.2">
      <c r="A535" s="61">
        <v>540</v>
      </c>
      <c r="B535" s="70">
        <f>IF(A535&lt;Normativy!$E$14,A535/0.61, IF(A535&lt;Normativy!$E$15,Normativy!$F$15,IF(A535&lt;Normativy!$E$16,Normativy!$F$16+Normativy!$G$16*A535+Normativy!$H$16*A535^2,IF(A535&lt;Normativy!$E$17,Normativy!$F$17+Normativy!$G$17*A535+Normativy!$H$17*A535^2,Normativy!$F$18))))</f>
        <v>74.735439999999997</v>
      </c>
      <c r="C535" s="60">
        <f>Normativy!$C$14</f>
        <v>28620</v>
      </c>
      <c r="D535" s="62">
        <f t="shared" si="24"/>
        <v>4595.4101561454645</v>
      </c>
      <c r="E535" s="60">
        <f t="shared" si="25"/>
        <v>1599.2027343386214</v>
      </c>
      <c r="F535" s="62">
        <f>Normativy!$E$32</f>
        <v>38</v>
      </c>
      <c r="G535" s="44">
        <f t="shared" si="26"/>
        <v>6232.6128904840862</v>
      </c>
    </row>
    <row r="536" spans="1:7" x14ac:dyDescent="0.2">
      <c r="A536" s="61">
        <v>541</v>
      </c>
      <c r="B536" s="70">
        <f>IF(A536&lt;Normativy!$E$14,A536/0.61, IF(A536&lt;Normativy!$E$15,Normativy!$F$15,IF(A536&lt;Normativy!$E$16,Normativy!$F$16+Normativy!$G$16*A536+Normativy!$H$16*A536^2,IF(A536&lt;Normativy!$E$17,Normativy!$F$17+Normativy!$G$17*A536+Normativy!$H$17*A536^2,Normativy!$F$18))))</f>
        <v>74.757305399999993</v>
      </c>
      <c r="C536" s="60">
        <f>Normativy!$C$14</f>
        <v>28620</v>
      </c>
      <c r="D536" s="62">
        <f t="shared" si="24"/>
        <v>4594.0660670201214</v>
      </c>
      <c r="E536" s="60">
        <f t="shared" si="25"/>
        <v>1598.7349913230021</v>
      </c>
      <c r="F536" s="62">
        <f>Normativy!$E$32</f>
        <v>38</v>
      </c>
      <c r="G536" s="44">
        <f t="shared" si="26"/>
        <v>6230.8010583431233</v>
      </c>
    </row>
    <row r="537" spans="1:7" x14ac:dyDescent="0.2">
      <c r="A537" s="61">
        <v>542</v>
      </c>
      <c r="B537" s="70">
        <f>IF(A537&lt;Normativy!$E$14,A537/0.61, IF(A537&lt;Normativy!$E$15,Normativy!$F$15,IF(A537&lt;Normativy!$E$16,Normativy!$F$16+Normativy!$G$16*A537+Normativy!$H$16*A537^2,IF(A537&lt;Normativy!$E$17,Normativy!$F$17+Normativy!$G$17*A537+Normativy!$H$17*A537^2,Normativy!$F$18))))</f>
        <v>74.779157600000005</v>
      </c>
      <c r="C537" s="60">
        <f>Normativy!$C$14</f>
        <v>28620</v>
      </c>
      <c r="D537" s="62">
        <f t="shared" si="24"/>
        <v>4592.7235746234182</v>
      </c>
      <c r="E537" s="60">
        <f t="shared" si="25"/>
        <v>1598.2678039689495</v>
      </c>
      <c r="F537" s="62">
        <f>Normativy!$E$32</f>
        <v>38</v>
      </c>
      <c r="G537" s="44">
        <f t="shared" si="26"/>
        <v>6228.9913785923673</v>
      </c>
    </row>
    <row r="538" spans="1:7" x14ac:dyDescent="0.2">
      <c r="A538" s="61">
        <v>543</v>
      </c>
      <c r="B538" s="70">
        <f>IF(A538&lt;Normativy!$E$14,A538/0.61, IF(A538&lt;Normativy!$E$15,Normativy!$F$15,IF(A538&lt;Normativy!$E$16,Normativy!$F$16+Normativy!$G$16*A538+Normativy!$H$16*A538^2,IF(A538&lt;Normativy!$E$17,Normativy!$F$17+Normativy!$G$17*A538+Normativy!$H$17*A538^2,Normativy!$F$18))))</f>
        <v>74.800996600000005</v>
      </c>
      <c r="C538" s="60">
        <f>Normativy!$C$14</f>
        <v>28620</v>
      </c>
      <c r="D538" s="62">
        <f t="shared" si="24"/>
        <v>4591.3826768452436</v>
      </c>
      <c r="E538" s="60">
        <f t="shared" si="25"/>
        <v>1597.8011715421446</v>
      </c>
      <c r="F538" s="62">
        <f>Normativy!$E$32</f>
        <v>38</v>
      </c>
      <c r="G538" s="44">
        <f t="shared" si="26"/>
        <v>6227.183848387388</v>
      </c>
    </row>
    <row r="539" spans="1:7" x14ac:dyDescent="0.2">
      <c r="A539" s="61">
        <v>544</v>
      </c>
      <c r="B539" s="70">
        <f>IF(A539&lt;Normativy!$E$14,A539/0.61, IF(A539&lt;Normativy!$E$15,Normativy!$F$15,IF(A539&lt;Normativy!$E$16,Normativy!$F$16+Normativy!$G$16*A539+Normativy!$H$16*A539^2,IF(A539&lt;Normativy!$E$17,Normativy!$F$17+Normativy!$G$17*A539+Normativy!$H$17*A539^2,Normativy!$F$18))))</f>
        <v>74.822822399999993</v>
      </c>
      <c r="C539" s="60">
        <f>Normativy!$C$14</f>
        <v>28620</v>
      </c>
      <c r="D539" s="62">
        <f t="shared" si="24"/>
        <v>4590.0433715796325</v>
      </c>
      <c r="E539" s="60">
        <f t="shared" si="25"/>
        <v>1597.335093309712</v>
      </c>
      <c r="F539" s="62">
        <f>Normativy!$E$32</f>
        <v>38</v>
      </c>
      <c r="G539" s="44">
        <f t="shared" si="26"/>
        <v>6225.3784648893443</v>
      </c>
    </row>
    <row r="540" spans="1:7" x14ac:dyDescent="0.2">
      <c r="A540" s="61">
        <v>545</v>
      </c>
      <c r="B540" s="70">
        <f>IF(A540&lt;Normativy!$E$14,A540/0.61, IF(A540&lt;Normativy!$E$15,Normativy!$F$15,IF(A540&lt;Normativy!$E$16,Normativy!$F$16+Normativy!$G$16*A540+Normativy!$H$16*A540^2,IF(A540&lt;Normativy!$E$17,Normativy!$F$17+Normativy!$G$17*A540+Normativy!$H$17*A540^2,Normativy!$F$18))))</f>
        <v>74.844635000000011</v>
      </c>
      <c r="C540" s="60">
        <f>Normativy!$C$14</f>
        <v>28620</v>
      </c>
      <c r="D540" s="62">
        <f t="shared" si="24"/>
        <v>4588.70565672476</v>
      </c>
      <c r="E540" s="60">
        <f t="shared" si="25"/>
        <v>1596.8695685402163</v>
      </c>
      <c r="F540" s="62">
        <f>Normativy!$E$32</f>
        <v>38</v>
      </c>
      <c r="G540" s="44">
        <f t="shared" si="26"/>
        <v>6223.5752252649763</v>
      </c>
    </row>
    <row r="541" spans="1:7" x14ac:dyDescent="0.2">
      <c r="A541" s="61">
        <v>546</v>
      </c>
      <c r="B541" s="70">
        <f>IF(A541&lt;Normativy!$E$14,A541/0.61, IF(A541&lt;Normativy!$E$15,Normativy!$F$15,IF(A541&lt;Normativy!$E$16,Normativy!$F$16+Normativy!$G$16*A541+Normativy!$H$16*A541^2,IF(A541&lt;Normativy!$E$17,Normativy!$F$17+Normativy!$G$17*A541+Normativy!$H$17*A541^2,Normativy!$F$18))))</f>
        <v>74.866434400000003</v>
      </c>
      <c r="C541" s="60">
        <f>Normativy!$C$14</f>
        <v>28620</v>
      </c>
      <c r="D541" s="62">
        <f t="shared" si="24"/>
        <v>4587.3695301829412</v>
      </c>
      <c r="E541" s="60">
        <f t="shared" si="25"/>
        <v>1596.4045965036635</v>
      </c>
      <c r="F541" s="62">
        <f>Normativy!$E$32</f>
        <v>38</v>
      </c>
      <c r="G541" s="44">
        <f t="shared" si="26"/>
        <v>6221.7741266866051</v>
      </c>
    </row>
    <row r="542" spans="1:7" x14ac:dyDescent="0.2">
      <c r="A542" s="61">
        <v>547</v>
      </c>
      <c r="B542" s="70">
        <f>IF(A542&lt;Normativy!$E$14,A542/0.61, IF(A542&lt;Normativy!$E$15,Normativy!$F$15,IF(A542&lt;Normativy!$E$16,Normativy!$F$16+Normativy!$G$16*A542+Normativy!$H$16*A542^2,IF(A542&lt;Normativy!$E$17,Normativy!$F$17+Normativy!$G$17*A542+Normativy!$H$17*A542^2,Normativy!$F$18))))</f>
        <v>74.888220599999997</v>
      </c>
      <c r="C542" s="60">
        <f>Normativy!$C$14</f>
        <v>28620</v>
      </c>
      <c r="D542" s="62">
        <f t="shared" si="24"/>
        <v>4586.0349898606082</v>
      </c>
      <c r="E542" s="60">
        <f t="shared" si="25"/>
        <v>1595.9401764714914</v>
      </c>
      <c r="F542" s="62">
        <f>Normativy!$E$32</f>
        <v>38</v>
      </c>
      <c r="G542" s="44">
        <f t="shared" si="26"/>
        <v>6219.9751663320994</v>
      </c>
    </row>
    <row r="543" spans="1:7" x14ac:dyDescent="0.2">
      <c r="A543" s="61">
        <v>548</v>
      </c>
      <c r="B543" s="70">
        <f>IF(A543&lt;Normativy!$E$14,A543/0.61, IF(A543&lt;Normativy!$E$15,Normativy!$F$15,IF(A543&lt;Normativy!$E$16,Normativy!$F$16+Normativy!$G$16*A543+Normativy!$H$16*A543^2,IF(A543&lt;Normativy!$E$17,Normativy!$F$17+Normativy!$G$17*A543+Normativy!$H$17*A543^2,Normativy!$F$18))))</f>
        <v>74.909993599999993</v>
      </c>
      <c r="C543" s="60">
        <f>Normativy!$C$14</f>
        <v>28620</v>
      </c>
      <c r="D543" s="62">
        <f t="shared" si="24"/>
        <v>4584.702033668309</v>
      </c>
      <c r="E543" s="60">
        <f t="shared" si="25"/>
        <v>1595.4763077165715</v>
      </c>
      <c r="F543" s="62">
        <f>Normativy!$E$32</f>
        <v>38</v>
      </c>
      <c r="G543" s="44">
        <f t="shared" si="26"/>
        <v>6218.1783413848807</v>
      </c>
    </row>
    <row r="544" spans="1:7" x14ac:dyDescent="0.2">
      <c r="A544" s="61">
        <v>549</v>
      </c>
      <c r="B544" s="70">
        <f>IF(A544&lt;Normativy!$E$14,A544/0.61, IF(A544&lt;Normativy!$E$15,Normativy!$F$15,IF(A544&lt;Normativy!$E$16,Normativy!$F$16+Normativy!$G$16*A544+Normativy!$H$16*A544^2,IF(A544&lt;Normativy!$E$17,Normativy!$F$17+Normativy!$G$17*A544+Normativy!$H$17*A544^2,Normativy!$F$18))))</f>
        <v>74.931753400000005</v>
      </c>
      <c r="C544" s="60">
        <f>Normativy!$C$14</f>
        <v>28620</v>
      </c>
      <c r="D544" s="62">
        <f t="shared" si="24"/>
        <v>4583.3706595206932</v>
      </c>
      <c r="E544" s="60">
        <f t="shared" si="25"/>
        <v>1595.0129895132011</v>
      </c>
      <c r="F544" s="62">
        <f>Normativy!$E$32</f>
        <v>38</v>
      </c>
      <c r="G544" s="44">
        <f t="shared" si="26"/>
        <v>6216.3836490338945</v>
      </c>
    </row>
    <row r="545" spans="1:7" x14ac:dyDescent="0.2">
      <c r="A545" s="61">
        <v>550</v>
      </c>
      <c r="B545" s="70">
        <f>IF(A545&lt;Normativy!$E$14,A545/0.61, IF(A545&lt;Normativy!$E$15,Normativy!$F$15,IF(A545&lt;Normativy!$E$16,Normativy!$F$16+Normativy!$G$16*A545+Normativy!$H$16*A545^2,IF(A545&lt;Normativy!$E$17,Normativy!$F$17+Normativy!$G$17*A545+Normativy!$H$17*A545^2,Normativy!$F$18))))</f>
        <v>74.953500000000005</v>
      </c>
      <c r="C545" s="60">
        <f>Normativy!$C$14</f>
        <v>28620</v>
      </c>
      <c r="D545" s="62">
        <f t="shared" si="24"/>
        <v>4582.0408653365084</v>
      </c>
      <c r="E545" s="60">
        <f t="shared" si="25"/>
        <v>1594.5502211371049</v>
      </c>
      <c r="F545" s="62">
        <f>Normativy!$E$32</f>
        <v>38</v>
      </c>
      <c r="G545" s="44">
        <f t="shared" si="26"/>
        <v>6214.5910864736134</v>
      </c>
    </row>
    <row r="546" spans="1:7" x14ac:dyDescent="0.2">
      <c r="A546" s="61">
        <v>551</v>
      </c>
      <c r="B546" s="70">
        <f>IF(A546&lt;Normativy!$E$14,A546/0.61, IF(A546&lt;Normativy!$E$15,Normativy!$F$15,IF(A546&lt;Normativy!$E$16,Normativy!$F$16+Normativy!$G$16*A546+Normativy!$H$16*A546^2,IF(A546&lt;Normativy!$E$17,Normativy!$F$17+Normativy!$G$17*A546+Normativy!$H$17*A546^2,Normativy!$F$18))))</f>
        <v>74.975233399999993</v>
      </c>
      <c r="C546" s="60">
        <f>Normativy!$C$14</f>
        <v>28620</v>
      </c>
      <c r="D546" s="62">
        <f t="shared" si="24"/>
        <v>4580.7126490385826</v>
      </c>
      <c r="E546" s="60">
        <f t="shared" si="25"/>
        <v>1594.0880018654266</v>
      </c>
      <c r="F546" s="62">
        <f>Normativy!$E$32</f>
        <v>38</v>
      </c>
      <c r="G546" s="44">
        <f t="shared" si="26"/>
        <v>6212.8006509040097</v>
      </c>
    </row>
    <row r="547" spans="1:7" x14ac:dyDescent="0.2">
      <c r="A547" s="61">
        <v>552</v>
      </c>
      <c r="B547" s="70">
        <f>IF(A547&lt;Normativy!$E$14,A547/0.61, IF(A547&lt;Normativy!$E$15,Normativy!$F$15,IF(A547&lt;Normativy!$E$16,Normativy!$F$16+Normativy!$G$16*A547+Normativy!$H$16*A547^2,IF(A547&lt;Normativy!$E$17,Normativy!$F$17+Normativy!$G$17*A547+Normativy!$H$17*A547^2,Normativy!$F$18))))</f>
        <v>74.996953599999998</v>
      </c>
      <c r="C547" s="60">
        <f>Normativy!$C$14</f>
        <v>28620</v>
      </c>
      <c r="D547" s="62">
        <f t="shared" si="24"/>
        <v>4579.3860085538199</v>
      </c>
      <c r="E547" s="60">
        <f t="shared" si="25"/>
        <v>1593.6263309767292</v>
      </c>
      <c r="F547" s="62">
        <f>Normativy!$E$32</f>
        <v>38</v>
      </c>
      <c r="G547" s="44">
        <f t="shared" si="26"/>
        <v>6211.0123395305491</v>
      </c>
    </row>
    <row r="548" spans="1:7" x14ac:dyDescent="0.2">
      <c r="A548" s="61">
        <v>553</v>
      </c>
      <c r="B548" s="70">
        <f>IF(A548&lt;Normativy!$E$14,A548/0.61, IF(A548&lt;Normativy!$E$15,Normativy!$F$15,IF(A548&lt;Normativy!$E$16,Normativy!$F$16+Normativy!$G$16*A548+Normativy!$H$16*A548^2,IF(A548&lt;Normativy!$E$17,Normativy!$F$17+Normativy!$G$17*A548+Normativy!$H$17*A548^2,Normativy!$F$18))))</f>
        <v>75.018660600000004</v>
      </c>
      <c r="C548" s="60">
        <f>Normativy!$C$14</f>
        <v>28620</v>
      </c>
      <c r="D548" s="62">
        <f t="shared" si="24"/>
        <v>4578.0609418131889</v>
      </c>
      <c r="E548" s="60">
        <f t="shared" si="25"/>
        <v>1593.1652077509896</v>
      </c>
      <c r="F548" s="62">
        <f>Normativy!$E$32</f>
        <v>38</v>
      </c>
      <c r="G548" s="44">
        <f t="shared" si="26"/>
        <v>6209.2261495641787</v>
      </c>
    </row>
    <row r="549" spans="1:7" x14ac:dyDescent="0.2">
      <c r="A549" s="61">
        <v>554</v>
      </c>
      <c r="B549" s="70">
        <f>IF(A549&lt;Normativy!$E$14,A549/0.61, IF(A549&lt;Normativy!$E$15,Normativy!$F$15,IF(A549&lt;Normativy!$E$16,Normativy!$F$16+Normativy!$G$16*A549+Normativy!$H$16*A549^2,IF(A549&lt;Normativy!$E$17,Normativy!$F$17+Normativy!$G$17*A549+Normativy!$H$17*A549^2,Normativy!$F$18))))</f>
        <v>75.040354399999998</v>
      </c>
      <c r="C549" s="60">
        <f>Normativy!$C$14</f>
        <v>28620</v>
      </c>
      <c r="D549" s="62">
        <f t="shared" si="24"/>
        <v>4576.7374467517175</v>
      </c>
      <c r="E549" s="60">
        <f t="shared" si="25"/>
        <v>1592.7046314695976</v>
      </c>
      <c r="F549" s="62">
        <f>Normativy!$E$32</f>
        <v>38</v>
      </c>
      <c r="G549" s="44">
        <f t="shared" si="26"/>
        <v>6207.4420782213147</v>
      </c>
    </row>
    <row r="550" spans="1:7" x14ac:dyDescent="0.2">
      <c r="A550" s="61">
        <v>555</v>
      </c>
      <c r="B550" s="70">
        <f>IF(A550&lt;Normativy!$E$14,A550/0.61, IF(A550&lt;Normativy!$E$15,Normativy!$F$15,IF(A550&lt;Normativy!$E$16,Normativy!$F$16+Normativy!$G$16*A550+Normativy!$H$16*A550^2,IF(A550&lt;Normativy!$E$17,Normativy!$F$17+Normativy!$G$17*A550+Normativy!$H$17*A550^2,Normativy!$F$18))))</f>
        <v>75.062034999999995</v>
      </c>
      <c r="C550" s="60">
        <f>Normativy!$C$14</f>
        <v>28620</v>
      </c>
      <c r="D550" s="62">
        <f t="shared" si="24"/>
        <v>4575.415521308475</v>
      </c>
      <c r="E550" s="60">
        <f t="shared" si="25"/>
        <v>1592.2446014153493</v>
      </c>
      <c r="F550" s="62">
        <f>Normativy!$E$32</f>
        <v>38</v>
      </c>
      <c r="G550" s="44">
        <f t="shared" si="26"/>
        <v>6205.6601227238243</v>
      </c>
    </row>
    <row r="551" spans="1:7" x14ac:dyDescent="0.2">
      <c r="A551" s="61">
        <v>556</v>
      </c>
      <c r="B551" s="70">
        <f>IF(A551&lt;Normativy!$E$14,A551/0.61, IF(A551&lt;Normativy!$E$15,Normativy!$F$15,IF(A551&lt;Normativy!$E$16,Normativy!$F$16+Normativy!$G$16*A551+Normativy!$H$16*A551^2,IF(A551&lt;Normativy!$E$17,Normativy!$F$17+Normativy!$G$17*A551+Normativy!$H$17*A551^2,Normativy!$F$18))))</f>
        <v>75.083702399999993</v>
      </c>
      <c r="C551" s="60">
        <f>Normativy!$C$14</f>
        <v>28620</v>
      </c>
      <c r="D551" s="62">
        <f t="shared" si="24"/>
        <v>4574.0951634265712</v>
      </c>
      <c r="E551" s="60">
        <f t="shared" si="25"/>
        <v>1591.7851168724467</v>
      </c>
      <c r="F551" s="62">
        <f>Normativy!$E$32</f>
        <v>38</v>
      </c>
      <c r="G551" s="44">
        <f t="shared" si="26"/>
        <v>6203.8802802990176</v>
      </c>
    </row>
    <row r="552" spans="1:7" x14ac:dyDescent="0.2">
      <c r="A552" s="61">
        <v>557</v>
      </c>
      <c r="B552" s="70">
        <f>IF(A552&lt;Normativy!$E$14,A552/0.61, IF(A552&lt;Normativy!$E$15,Normativy!$F$15,IF(A552&lt;Normativy!$E$16,Normativy!$F$16+Normativy!$G$16*A552+Normativy!$H$16*A552^2,IF(A552&lt;Normativy!$E$17,Normativy!$F$17+Normativy!$G$17*A552+Normativy!$H$17*A552^2,Normativy!$F$18))))</f>
        <v>75.105356600000007</v>
      </c>
      <c r="C552" s="60">
        <f>Normativy!$C$14</f>
        <v>28620</v>
      </c>
      <c r="D552" s="62">
        <f t="shared" si="24"/>
        <v>4572.7763710531399</v>
      </c>
      <c r="E552" s="60">
        <f t="shared" si="25"/>
        <v>1591.3261771264927</v>
      </c>
      <c r="F552" s="62">
        <f>Normativy!$E$32</f>
        <v>38</v>
      </c>
      <c r="G552" s="44">
        <f t="shared" si="26"/>
        <v>6202.1025481796323</v>
      </c>
    </row>
    <row r="553" spans="1:7" x14ac:dyDescent="0.2">
      <c r="A553" s="61">
        <v>558</v>
      </c>
      <c r="B553" s="70">
        <f>IF(A553&lt;Normativy!$E$14,A553/0.61, IF(A553&lt;Normativy!$E$15,Normativy!$F$15,IF(A553&lt;Normativy!$E$16,Normativy!$F$16+Normativy!$G$16*A553+Normativy!$H$16*A553^2,IF(A553&lt;Normativy!$E$17,Normativy!$F$17+Normativy!$G$17*A553+Normativy!$H$17*A553^2,Normativy!$F$18))))</f>
        <v>75.126997599999996</v>
      </c>
      <c r="C553" s="60">
        <f>Normativy!$C$14</f>
        <v>28620</v>
      </c>
      <c r="D553" s="62">
        <f t="shared" si="24"/>
        <v>4571.459142139337</v>
      </c>
      <c r="E553" s="60">
        <f t="shared" si="25"/>
        <v>1590.8677814644891</v>
      </c>
      <c r="F553" s="62">
        <f>Normativy!$E$32</f>
        <v>38</v>
      </c>
      <c r="G553" s="44">
        <f t="shared" si="26"/>
        <v>6200.3269236038259</v>
      </c>
    </row>
    <row r="554" spans="1:7" x14ac:dyDescent="0.2">
      <c r="A554" s="61">
        <v>559</v>
      </c>
      <c r="B554" s="70">
        <f>IF(A554&lt;Normativy!$E$14,A554/0.61, IF(A554&lt;Normativy!$E$15,Normativy!$F$15,IF(A554&lt;Normativy!$E$16,Normativy!$F$16+Normativy!$G$16*A554+Normativy!$H$16*A554^2,IF(A554&lt;Normativy!$E$17,Normativy!$F$17+Normativy!$G$17*A554+Normativy!$H$17*A554^2,Normativy!$F$18))))</f>
        <v>75.1486254</v>
      </c>
      <c r="C554" s="60">
        <f>Normativy!$C$14</f>
        <v>28620</v>
      </c>
      <c r="D554" s="62">
        <f t="shared" si="24"/>
        <v>4570.1434746403229</v>
      </c>
      <c r="E554" s="60">
        <f t="shared" si="25"/>
        <v>1590.4099291748323</v>
      </c>
      <c r="F554" s="62">
        <f>Normativy!$E$32</f>
        <v>38</v>
      </c>
      <c r="G554" s="44">
        <f t="shared" si="26"/>
        <v>6198.5534038151554</v>
      </c>
    </row>
    <row r="555" spans="1:7" x14ac:dyDescent="0.2">
      <c r="A555" s="61">
        <v>560</v>
      </c>
      <c r="B555" s="70">
        <f>IF(A555&lt;Normativy!$E$14,A555/0.61, IF(A555&lt;Normativy!$E$15,Normativy!$F$15,IF(A555&lt;Normativy!$E$16,Normativy!$F$16+Normativy!$G$16*A555+Normativy!$H$16*A555^2,IF(A555&lt;Normativy!$E$17,Normativy!$F$17+Normativy!$G$17*A555+Normativy!$H$17*A555^2,Normativy!$F$18))))</f>
        <v>75.170240000000007</v>
      </c>
      <c r="C555" s="60">
        <f>Normativy!$C$14</f>
        <v>28620</v>
      </c>
      <c r="D555" s="62">
        <f t="shared" si="24"/>
        <v>4568.8293665152587</v>
      </c>
      <c r="E555" s="60">
        <f t="shared" si="25"/>
        <v>1589.95261954731</v>
      </c>
      <c r="F555" s="62">
        <f>Normativy!$E$32</f>
        <v>38</v>
      </c>
      <c r="G555" s="44">
        <f t="shared" si="26"/>
        <v>6196.7819860625686</v>
      </c>
    </row>
    <row r="556" spans="1:7" x14ac:dyDescent="0.2">
      <c r="A556" s="61">
        <v>561</v>
      </c>
      <c r="B556" s="70">
        <f>IF(A556&lt;Normativy!$E$14,A556/0.61, IF(A556&lt;Normativy!$E$15,Normativy!$F$15,IF(A556&lt;Normativy!$E$16,Normativy!$F$16+Normativy!$G$16*A556+Normativy!$H$16*A556^2,IF(A556&lt;Normativy!$E$17,Normativy!$F$17+Normativy!$G$17*A556+Normativy!$H$17*A556^2,Normativy!$F$18))))</f>
        <v>75.191841400000001</v>
      </c>
      <c r="C556" s="60">
        <f>Normativy!$C$14</f>
        <v>28620</v>
      </c>
      <c r="D556" s="62">
        <f t="shared" si="24"/>
        <v>4567.5168157272974</v>
      </c>
      <c r="E556" s="60">
        <f t="shared" si="25"/>
        <v>1589.4958518730994</v>
      </c>
      <c r="F556" s="62">
        <f>Normativy!$E$32</f>
        <v>38</v>
      </c>
      <c r="G556" s="44">
        <f t="shared" si="26"/>
        <v>6195.0126676003965</v>
      </c>
    </row>
    <row r="557" spans="1:7" x14ac:dyDescent="0.2">
      <c r="A557" s="61">
        <v>562</v>
      </c>
      <c r="B557" s="70">
        <f>IF(A557&lt;Normativy!$E$14,A557/0.61, IF(A557&lt;Normativy!$E$15,Normativy!$F$15,IF(A557&lt;Normativy!$E$16,Normativy!$F$16+Normativy!$G$16*A557+Normativy!$H$16*A557^2,IF(A557&lt;Normativy!$E$17,Normativy!$F$17+Normativy!$G$17*A557+Normativy!$H$17*A557^2,Normativy!$F$18))))</f>
        <v>75.213429599999998</v>
      </c>
      <c r="C557" s="60">
        <f>Normativy!$C$14</f>
        <v>28620</v>
      </c>
      <c r="D557" s="62">
        <f t="shared" si="24"/>
        <v>4566.2058202435701</v>
      </c>
      <c r="E557" s="60">
        <f t="shared" si="25"/>
        <v>1589.0396254447624</v>
      </c>
      <c r="F557" s="62">
        <f>Normativy!$E$32</f>
        <v>38</v>
      </c>
      <c r="G557" s="44">
        <f t="shared" si="26"/>
        <v>6193.2454456883324</v>
      </c>
    </row>
    <row r="558" spans="1:7" x14ac:dyDescent="0.2">
      <c r="A558" s="61">
        <v>563</v>
      </c>
      <c r="B558" s="70">
        <f>IF(A558&lt;Normativy!$E$14,A558/0.61, IF(A558&lt;Normativy!$E$15,Normativy!$F$15,IF(A558&lt;Normativy!$E$16,Normativy!$F$16+Normativy!$G$16*A558+Normativy!$H$16*A558^2,IF(A558&lt;Normativy!$E$17,Normativy!$F$17+Normativy!$G$17*A558+Normativy!$H$17*A558^2,Normativy!$F$18))))</f>
        <v>75.235004599999996</v>
      </c>
      <c r="C558" s="60">
        <f>Normativy!$C$14</f>
        <v>28620</v>
      </c>
      <c r="D558" s="62">
        <f t="shared" si="24"/>
        <v>4564.8963780351787</v>
      </c>
      <c r="E558" s="60">
        <f t="shared" si="25"/>
        <v>1588.5839395562421</v>
      </c>
      <c r="F558" s="62">
        <f>Normativy!$E$32</f>
        <v>38</v>
      </c>
      <c r="G558" s="44">
        <f t="shared" si="26"/>
        <v>6191.4803175914203</v>
      </c>
    </row>
    <row r="559" spans="1:7" x14ac:dyDescent="0.2">
      <c r="A559" s="61">
        <v>564</v>
      </c>
      <c r="B559" s="70">
        <f>IF(A559&lt;Normativy!$E$14,A559/0.61, IF(A559&lt;Normativy!$E$15,Normativy!$F$15,IF(A559&lt;Normativy!$E$16,Normativy!$F$16+Normativy!$G$16*A559+Normativy!$H$16*A559^2,IF(A559&lt;Normativy!$E$17,Normativy!$F$17+Normativy!$G$17*A559+Normativy!$H$17*A559^2,Normativy!$F$18))))</f>
        <v>75.256566399999997</v>
      </c>
      <c r="C559" s="60">
        <f>Normativy!$C$14</f>
        <v>28620</v>
      </c>
      <c r="D559" s="62">
        <f t="shared" si="24"/>
        <v>4563.5884870771888</v>
      </c>
      <c r="E559" s="60">
        <f t="shared" si="25"/>
        <v>1588.1287935028615</v>
      </c>
      <c r="F559" s="62">
        <f>Normativy!$E$32</f>
        <v>38</v>
      </c>
      <c r="G559" s="44">
        <f t="shared" si="26"/>
        <v>6189.7172805800501</v>
      </c>
    </row>
    <row r="560" spans="1:7" x14ac:dyDescent="0.2">
      <c r="A560" s="61">
        <v>565</v>
      </c>
      <c r="B560" s="70">
        <f>IF(A560&lt;Normativy!$E$14,A560/0.61, IF(A560&lt;Normativy!$E$15,Normativy!$F$15,IF(A560&lt;Normativy!$E$16,Normativy!$F$16+Normativy!$G$16*A560+Normativy!$H$16*A560^2,IF(A560&lt;Normativy!$E$17,Normativy!$F$17+Normativy!$G$17*A560+Normativy!$H$17*A560^2,Normativy!$F$18))))</f>
        <v>75.278115</v>
      </c>
      <c r="C560" s="60">
        <f>Normativy!$C$14</f>
        <v>28620</v>
      </c>
      <c r="D560" s="62">
        <f t="shared" si="24"/>
        <v>4562.2821453486176</v>
      </c>
      <c r="E560" s="60">
        <f t="shared" si="25"/>
        <v>1587.6741865813187</v>
      </c>
      <c r="F560" s="62">
        <f>Normativy!$E$32</f>
        <v>38</v>
      </c>
      <c r="G560" s="44">
        <f t="shared" si="26"/>
        <v>6187.9563319299359</v>
      </c>
    </row>
    <row r="561" spans="1:7" x14ac:dyDescent="0.2">
      <c r="A561" s="61">
        <v>566</v>
      </c>
      <c r="B561" s="70">
        <f>IF(A561&lt;Normativy!$E$14,A561/0.61, IF(A561&lt;Normativy!$E$15,Normativy!$F$15,IF(A561&lt;Normativy!$E$16,Normativy!$F$16+Normativy!$G$16*A561+Normativy!$H$16*A561^2,IF(A561&lt;Normativy!$E$17,Normativy!$F$17+Normativy!$G$17*A561+Normativy!$H$17*A561^2,Normativy!$F$18))))</f>
        <v>75.299650400000004</v>
      </c>
      <c r="C561" s="60">
        <f>Normativy!$C$14</f>
        <v>28620</v>
      </c>
      <c r="D561" s="62">
        <f t="shared" si="24"/>
        <v>4560.9773508324279</v>
      </c>
      <c r="E561" s="60">
        <f t="shared" si="25"/>
        <v>1587.2201180896848</v>
      </c>
      <c r="F561" s="62">
        <f>Normativy!$E$32</f>
        <v>38</v>
      </c>
      <c r="G561" s="44">
        <f t="shared" si="26"/>
        <v>6186.1974689221124</v>
      </c>
    </row>
    <row r="562" spans="1:7" x14ac:dyDescent="0.2">
      <c r="A562" s="61">
        <v>567</v>
      </c>
      <c r="B562" s="70">
        <f>IF(A562&lt;Normativy!$E$14,A562/0.61, IF(A562&lt;Normativy!$E$15,Normativy!$F$15,IF(A562&lt;Normativy!$E$16,Normativy!$F$16+Normativy!$G$16*A562+Normativy!$H$16*A562^2,IF(A562&lt;Normativy!$E$17,Normativy!$F$17+Normativy!$G$17*A562+Normativy!$H$17*A562^2,Normativy!$F$18))))</f>
        <v>75.321172599999997</v>
      </c>
      <c r="C562" s="60">
        <f>Normativy!$C$14</f>
        <v>28620</v>
      </c>
      <c r="D562" s="62">
        <f t="shared" si="24"/>
        <v>4559.6741015155148</v>
      </c>
      <c r="E562" s="60">
        <f t="shared" si="25"/>
        <v>1586.7665873273991</v>
      </c>
      <c r="F562" s="62">
        <f>Normativy!$E$32</f>
        <v>38</v>
      </c>
      <c r="G562" s="44">
        <f t="shared" si="26"/>
        <v>6184.4406888429139</v>
      </c>
    </row>
    <row r="563" spans="1:7" x14ac:dyDescent="0.2">
      <c r="A563" s="61">
        <v>568</v>
      </c>
      <c r="B563" s="70">
        <f>IF(A563&lt;Normativy!$E$14,A563/0.61, IF(A563&lt;Normativy!$E$15,Normativy!$F$15,IF(A563&lt;Normativy!$E$16,Normativy!$F$16+Normativy!$G$16*A563+Normativy!$H$16*A563^2,IF(A563&lt;Normativy!$E$17,Normativy!$F$17+Normativy!$G$17*A563+Normativy!$H$17*A563^2,Normativy!$F$18))))</f>
        <v>75.342681600000006</v>
      </c>
      <c r="C563" s="60">
        <f>Normativy!$C$14</f>
        <v>28620</v>
      </c>
      <c r="D563" s="62">
        <f t="shared" si="24"/>
        <v>4558.3723953886974</v>
      </c>
      <c r="E563" s="60">
        <f t="shared" si="25"/>
        <v>1586.3135935952666</v>
      </c>
      <c r="F563" s="62">
        <f>Normativy!$E$32</f>
        <v>38</v>
      </c>
      <c r="G563" s="44">
        <f t="shared" si="26"/>
        <v>6182.6859889839643</v>
      </c>
    </row>
    <row r="564" spans="1:7" x14ac:dyDescent="0.2">
      <c r="A564" s="61">
        <v>569</v>
      </c>
      <c r="B564" s="70">
        <f>IF(A564&lt;Normativy!$E$14,A564/0.61, IF(A564&lt;Normativy!$E$15,Normativy!$F$15,IF(A564&lt;Normativy!$E$16,Normativy!$F$16+Normativy!$G$16*A564+Normativy!$H$16*A564^2,IF(A564&lt;Normativy!$E$17,Normativy!$F$17+Normativy!$G$17*A564+Normativy!$H$17*A564^2,Normativy!$F$18))))</f>
        <v>75.364177400000003</v>
      </c>
      <c r="C564" s="60">
        <f>Normativy!$C$14</f>
        <v>28620</v>
      </c>
      <c r="D564" s="62">
        <f t="shared" si="24"/>
        <v>4557.0722304467163</v>
      </c>
      <c r="E564" s="60">
        <f t="shared" si="25"/>
        <v>1585.8611361954572</v>
      </c>
      <c r="F564" s="62">
        <f>Normativy!$E$32</f>
        <v>38</v>
      </c>
      <c r="G564" s="44">
        <f t="shared" si="26"/>
        <v>6180.9333666421735</v>
      </c>
    </row>
    <row r="565" spans="1:7" x14ac:dyDescent="0.2">
      <c r="A565" s="61">
        <v>570</v>
      </c>
      <c r="B565" s="70">
        <f>IF(A565&lt;Normativy!$E$14,A565/0.61, IF(A565&lt;Normativy!$E$15,Normativy!$F$15,IF(A565&lt;Normativy!$E$16,Normativy!$F$16+Normativy!$G$16*A565+Normativy!$H$16*A565^2,IF(A565&lt;Normativy!$E$17,Normativy!$F$17+Normativy!$G$17*A565+Normativy!$H$17*A565^2,Normativy!$F$18))))</f>
        <v>75.385660000000001</v>
      </c>
      <c r="C565" s="60">
        <f>Normativy!$C$14</f>
        <v>28620</v>
      </c>
      <c r="D565" s="62">
        <f t="shared" si="24"/>
        <v>4555.7736046882128</v>
      </c>
      <c r="E565" s="60">
        <f t="shared" si="25"/>
        <v>1585.409214431498</v>
      </c>
      <c r="F565" s="62">
        <f>Normativy!$E$32</f>
        <v>38</v>
      </c>
      <c r="G565" s="44">
        <f t="shared" si="26"/>
        <v>6179.182819119711</v>
      </c>
    </row>
    <row r="566" spans="1:7" x14ac:dyDescent="0.2">
      <c r="A566" s="61">
        <v>571</v>
      </c>
      <c r="B566" s="70">
        <f>IF(A566&lt;Normativy!$E$14,A566/0.61, IF(A566&lt;Normativy!$E$15,Normativy!$F$15,IF(A566&lt;Normativy!$E$16,Normativy!$F$16+Normativy!$G$16*A566+Normativy!$H$16*A566^2,IF(A566&lt;Normativy!$E$17,Normativy!$F$17+Normativy!$G$17*A566+Normativy!$H$17*A566^2,Normativy!$F$18))))</f>
        <v>75.407129400000002</v>
      </c>
      <c r="C566" s="60">
        <f>Normativy!$C$14</f>
        <v>28620</v>
      </c>
      <c r="D566" s="62">
        <f t="shared" si="24"/>
        <v>4554.4765161157293</v>
      </c>
      <c r="E566" s="60">
        <f t="shared" si="25"/>
        <v>1584.9578276082736</v>
      </c>
      <c r="F566" s="62">
        <f>Normativy!$E$32</f>
        <v>38</v>
      </c>
      <c r="G566" s="44">
        <f t="shared" si="26"/>
        <v>6177.4343437240032</v>
      </c>
    </row>
    <row r="567" spans="1:7" x14ac:dyDescent="0.2">
      <c r="A567" s="61">
        <v>572</v>
      </c>
      <c r="B567" s="70">
        <f>IF(A567&lt;Normativy!$E$14,A567/0.61, IF(A567&lt;Normativy!$E$15,Normativy!$F$15,IF(A567&lt;Normativy!$E$16,Normativy!$F$16+Normativy!$G$16*A567+Normativy!$H$16*A567^2,IF(A567&lt;Normativy!$E$17,Normativy!$F$17+Normativy!$G$17*A567+Normativy!$H$17*A567^2,Normativy!$F$18))))</f>
        <v>75.428585599999991</v>
      </c>
      <c r="C567" s="60">
        <f>Normativy!$C$14</f>
        <v>28620</v>
      </c>
      <c r="D567" s="62">
        <f t="shared" si="24"/>
        <v>4553.1809627356988</v>
      </c>
      <c r="E567" s="60">
        <f t="shared" si="25"/>
        <v>1584.5069750320231</v>
      </c>
      <c r="F567" s="62">
        <f>Normativy!$E$32</f>
        <v>38</v>
      </c>
      <c r="G567" s="44">
        <f t="shared" si="26"/>
        <v>6175.6879377677215</v>
      </c>
    </row>
    <row r="568" spans="1:7" x14ac:dyDescent="0.2">
      <c r="A568" s="61">
        <v>573</v>
      </c>
      <c r="B568" s="70">
        <f>IF(A568&lt;Normativy!$E$14,A568/0.61, IF(A568&lt;Normativy!$E$15,Normativy!$F$15,IF(A568&lt;Normativy!$E$16,Normativy!$F$16+Normativy!$G$16*A568+Normativy!$H$16*A568^2,IF(A568&lt;Normativy!$E$17,Normativy!$F$17+Normativy!$G$17*A568+Normativy!$H$17*A568^2,Normativy!$F$18))))</f>
        <v>75.45002860000001</v>
      </c>
      <c r="C568" s="60">
        <f>Normativy!$C$14</f>
        <v>28620</v>
      </c>
      <c r="D568" s="62">
        <f t="shared" si="24"/>
        <v>4551.886942558428</v>
      </c>
      <c r="E568" s="60">
        <f t="shared" si="25"/>
        <v>1584.0566560103327</v>
      </c>
      <c r="F568" s="62">
        <f>Normativy!$E$32</f>
        <v>38</v>
      </c>
      <c r="G568" s="44">
        <f t="shared" si="26"/>
        <v>6173.9435985687605</v>
      </c>
    </row>
    <row r="569" spans="1:7" x14ac:dyDescent="0.2">
      <c r="A569" s="61">
        <v>574</v>
      </c>
      <c r="B569" s="70">
        <f>IF(A569&lt;Normativy!$E$14,A569/0.61, IF(A569&lt;Normativy!$E$15,Normativy!$F$15,IF(A569&lt;Normativy!$E$16,Normativy!$F$16+Normativy!$G$16*A569+Normativy!$H$16*A569^2,IF(A569&lt;Normativy!$E$17,Normativy!$F$17+Normativy!$G$17*A569+Normativy!$H$17*A569^2,Normativy!$F$18))))</f>
        <v>75.471458400000003</v>
      </c>
      <c r="C569" s="60">
        <f>Normativy!$C$14</f>
        <v>28620</v>
      </c>
      <c r="D569" s="62">
        <f t="shared" si="24"/>
        <v>4550.5944535981034</v>
      </c>
      <c r="E569" s="60">
        <f t="shared" si="25"/>
        <v>1583.6068698521399</v>
      </c>
      <c r="F569" s="62">
        <f>Normativy!$E$32</f>
        <v>38</v>
      </c>
      <c r="G569" s="44">
        <f t="shared" si="26"/>
        <v>6172.2013234502429</v>
      </c>
    </row>
    <row r="570" spans="1:7" x14ac:dyDescent="0.2">
      <c r="A570" s="61">
        <v>575</v>
      </c>
      <c r="B570" s="70">
        <f>IF(A570&lt;Normativy!$E$14,A570/0.61, IF(A570&lt;Normativy!$E$15,Normativy!$F$15,IF(A570&lt;Normativy!$E$16,Normativy!$F$16+Normativy!$G$16*A570+Normativy!$H$16*A570^2,IF(A570&lt;Normativy!$E$17,Normativy!$F$17+Normativy!$G$17*A570+Normativy!$H$17*A570^2,Normativy!$F$18))))</f>
        <v>75.492874999999998</v>
      </c>
      <c r="C570" s="60">
        <f>Normativy!$C$14</f>
        <v>28620</v>
      </c>
      <c r="D570" s="62">
        <f t="shared" si="24"/>
        <v>4549.303493872766</v>
      </c>
      <c r="E570" s="60">
        <f t="shared" si="25"/>
        <v>1583.1576158677224</v>
      </c>
      <c r="F570" s="62">
        <f>Normativy!$E$32</f>
        <v>38</v>
      </c>
      <c r="G570" s="44">
        <f t="shared" si="26"/>
        <v>6170.4611097404886</v>
      </c>
    </row>
    <row r="571" spans="1:7" x14ac:dyDescent="0.2">
      <c r="A571" s="61">
        <v>576</v>
      </c>
      <c r="B571" s="70">
        <f>IF(A571&lt;Normativy!$E$14,A571/0.61, IF(A571&lt;Normativy!$E$15,Normativy!$F$15,IF(A571&lt;Normativy!$E$16,Normativy!$F$16+Normativy!$G$16*A571+Normativy!$H$16*A571^2,IF(A571&lt;Normativy!$E$17,Normativy!$F$17+Normativy!$G$17*A571+Normativy!$H$17*A571^2,Normativy!$F$18))))</f>
        <v>75.514278400000009</v>
      </c>
      <c r="C571" s="60">
        <f>Normativy!$C$14</f>
        <v>28620</v>
      </c>
      <c r="D571" s="62">
        <f t="shared" si="24"/>
        <v>4548.0140614043121</v>
      </c>
      <c r="E571" s="60">
        <f t="shared" si="25"/>
        <v>1582.7088933687005</v>
      </c>
      <c r="F571" s="62">
        <f>Normativy!$E$32</f>
        <v>38</v>
      </c>
      <c r="G571" s="44">
        <f t="shared" si="26"/>
        <v>6168.722954773013</v>
      </c>
    </row>
    <row r="572" spans="1:7" x14ac:dyDescent="0.2">
      <c r="A572" s="61">
        <v>577</v>
      </c>
      <c r="B572" s="70">
        <f>IF(A572&lt;Normativy!$E$14,A572/0.61, IF(A572&lt;Normativy!$E$15,Normativy!$F$15,IF(A572&lt;Normativy!$E$16,Normativy!$F$16+Normativy!$G$16*A572+Normativy!$H$16*A572^2,IF(A572&lt;Normativy!$E$17,Normativy!$F$17+Normativy!$G$17*A572+Normativy!$H$17*A572^2,Normativy!$F$18))))</f>
        <v>75.535668600000008</v>
      </c>
      <c r="C572" s="60">
        <f>Normativy!$C$14</f>
        <v>28620</v>
      </c>
      <c r="D572" s="62">
        <f t="shared" si="24"/>
        <v>4546.7261542184842</v>
      </c>
      <c r="E572" s="60">
        <f t="shared" si="25"/>
        <v>1582.2607016680324</v>
      </c>
      <c r="F572" s="62">
        <f>Normativy!$E$32</f>
        <v>38</v>
      </c>
      <c r="G572" s="44">
        <f t="shared" si="26"/>
        <v>6166.9868558865164</v>
      </c>
    </row>
    <row r="573" spans="1:7" x14ac:dyDescent="0.2">
      <c r="A573" s="61">
        <v>578</v>
      </c>
      <c r="B573" s="70">
        <f>IF(A573&lt;Normativy!$E$14,A573/0.61, IF(A573&lt;Normativy!$E$15,Normativy!$F$15,IF(A573&lt;Normativy!$E$16,Normativy!$F$16+Normativy!$G$16*A573+Normativy!$H$16*A573^2,IF(A573&lt;Normativy!$E$17,Normativy!$F$17+Normativy!$G$17*A573+Normativy!$H$17*A573^2,Normativy!$F$18))))</f>
        <v>75.557045599999995</v>
      </c>
      <c r="C573" s="60">
        <f>Normativy!$C$14</f>
        <v>28620</v>
      </c>
      <c r="D573" s="62">
        <f t="shared" si="24"/>
        <v>4545.4397703448585</v>
      </c>
      <c r="E573" s="60">
        <f t="shared" si="25"/>
        <v>1581.8130400800108</v>
      </c>
      <c r="F573" s="62">
        <f>Normativy!$E$32</f>
        <v>38</v>
      </c>
      <c r="G573" s="44">
        <f t="shared" si="26"/>
        <v>6165.2528104248695</v>
      </c>
    </row>
    <row r="574" spans="1:7" x14ac:dyDescent="0.2">
      <c r="A574" s="61">
        <v>579</v>
      </c>
      <c r="B574" s="70">
        <f>IF(A574&lt;Normativy!$E$14,A574/0.61, IF(A574&lt;Normativy!$E$15,Normativy!$F$15,IF(A574&lt;Normativy!$E$16,Normativy!$F$16+Normativy!$G$16*A574+Normativy!$H$16*A574^2,IF(A574&lt;Normativy!$E$17,Normativy!$F$17+Normativy!$G$17*A574+Normativy!$H$17*A574^2,Normativy!$F$18))))</f>
        <v>75.578409399999998</v>
      </c>
      <c r="C574" s="60">
        <f>Normativy!$C$14</f>
        <v>28620</v>
      </c>
      <c r="D574" s="62">
        <f t="shared" si="24"/>
        <v>4544.1549078168346</v>
      </c>
      <c r="E574" s="60">
        <f t="shared" si="25"/>
        <v>1581.3659079202582</v>
      </c>
      <c r="F574" s="62">
        <f>Normativy!$E$32</f>
        <v>38</v>
      </c>
      <c r="G574" s="44">
        <f t="shared" si="26"/>
        <v>6163.5208157370926</v>
      </c>
    </row>
    <row r="575" spans="1:7" x14ac:dyDescent="0.2">
      <c r="A575" s="61">
        <v>580</v>
      </c>
      <c r="B575" s="70">
        <f>IF(A575&lt;Normativy!$E$14,A575/0.61, IF(A575&lt;Normativy!$E$15,Normativy!$F$15,IF(A575&lt;Normativy!$E$16,Normativy!$F$16+Normativy!$G$16*A575+Normativy!$H$16*A575^2,IF(A575&lt;Normativy!$E$17,Normativy!$F$17+Normativy!$G$17*A575+Normativy!$H$17*A575^2,Normativy!$F$18))))</f>
        <v>75.599759999999989</v>
      </c>
      <c r="C575" s="60">
        <f>Normativy!$C$14</f>
        <v>28620</v>
      </c>
      <c r="D575" s="62">
        <f t="shared" si="24"/>
        <v>4542.8715646716346</v>
      </c>
      <c r="E575" s="60">
        <f t="shared" si="25"/>
        <v>1580.9193045057286</v>
      </c>
      <c r="F575" s="62">
        <f>Normativy!$E$32</f>
        <v>38</v>
      </c>
      <c r="G575" s="44">
        <f t="shared" si="26"/>
        <v>6161.7908691773628</v>
      </c>
    </row>
    <row r="576" spans="1:7" x14ac:dyDescent="0.2">
      <c r="A576" s="61">
        <v>581</v>
      </c>
      <c r="B576" s="70">
        <f>IF(A576&lt;Normativy!$E$14,A576/0.61, IF(A576&lt;Normativy!$E$15,Normativy!$F$15,IF(A576&lt;Normativy!$E$16,Normativy!$F$16+Normativy!$G$16*A576+Normativy!$H$16*A576^2,IF(A576&lt;Normativy!$E$17,Normativy!$F$17+Normativy!$G$17*A576+Normativy!$H$17*A576^2,Normativy!$F$18))))</f>
        <v>75.621097399999996</v>
      </c>
      <c r="C576" s="60">
        <f>Normativy!$C$14</f>
        <v>28620</v>
      </c>
      <c r="D576" s="62">
        <f t="shared" si="24"/>
        <v>4541.5897389502843</v>
      </c>
      <c r="E576" s="60">
        <f t="shared" si="25"/>
        <v>1580.4732291546989</v>
      </c>
      <c r="F576" s="62">
        <f>Normativy!$E$32</f>
        <v>38</v>
      </c>
      <c r="G576" s="44">
        <f t="shared" si="26"/>
        <v>6160.0629681049832</v>
      </c>
    </row>
    <row r="577" spans="1:7" x14ac:dyDescent="0.2">
      <c r="A577" s="61">
        <v>582</v>
      </c>
      <c r="B577" s="70">
        <f>IF(A577&lt;Normativy!$E$14,A577/0.61, IF(A577&lt;Normativy!$E$15,Normativy!$F$15,IF(A577&lt;Normativy!$E$16,Normativy!$F$16+Normativy!$G$16*A577+Normativy!$H$16*A577^2,IF(A577&lt;Normativy!$E$17,Normativy!$F$17+Normativy!$G$17*A577+Normativy!$H$17*A577^2,Normativy!$F$18))))</f>
        <v>75.642421600000006</v>
      </c>
      <c r="C577" s="60">
        <f>Normativy!$C$14</f>
        <v>28620</v>
      </c>
      <c r="D577" s="62">
        <f t="shared" si="24"/>
        <v>4540.3094286976129</v>
      </c>
      <c r="E577" s="60">
        <f t="shared" si="25"/>
        <v>1580.0276811867691</v>
      </c>
      <c r="F577" s="62">
        <f>Normativy!$E$32</f>
        <v>38</v>
      </c>
      <c r="G577" s="44">
        <f t="shared" si="26"/>
        <v>6158.3371098843818</v>
      </c>
    </row>
    <row r="578" spans="1:7" x14ac:dyDescent="0.2">
      <c r="A578" s="61">
        <v>583</v>
      </c>
      <c r="B578" s="70">
        <f>IF(A578&lt;Normativy!$E$14,A578/0.61, IF(A578&lt;Normativy!$E$15,Normativy!$F$15,IF(A578&lt;Normativy!$E$16,Normativy!$F$16+Normativy!$G$16*A578+Normativy!$H$16*A578^2,IF(A578&lt;Normativy!$E$17,Normativy!$F$17+Normativy!$G$17*A578+Normativy!$H$17*A578^2,Normativy!$F$18))))</f>
        <v>75.663732600000003</v>
      </c>
      <c r="C578" s="60">
        <f>Normativy!$C$14</f>
        <v>28620</v>
      </c>
      <c r="D578" s="62">
        <f t="shared" si="24"/>
        <v>4539.0306319622414</v>
      </c>
      <c r="E578" s="60">
        <f t="shared" si="25"/>
        <v>1579.5826599228599</v>
      </c>
      <c r="F578" s="62">
        <f>Normativy!$E$32</f>
        <v>38</v>
      </c>
      <c r="G578" s="44">
        <f t="shared" si="26"/>
        <v>6156.6132918851017</v>
      </c>
    </row>
    <row r="579" spans="1:7" x14ac:dyDescent="0.2">
      <c r="A579" s="61">
        <v>584</v>
      </c>
      <c r="B579" s="70">
        <f>IF(A579&lt;Normativy!$E$14,A579/0.61, IF(A579&lt;Normativy!$E$15,Normativy!$F$15,IF(A579&lt;Normativy!$E$16,Normativy!$F$16+Normativy!$G$16*A579+Normativy!$H$16*A579^2,IF(A579&lt;Normativy!$E$17,Normativy!$F$17+Normativy!$G$17*A579+Normativy!$H$17*A579^2,Normativy!$F$18))))</f>
        <v>75.685030400000002</v>
      </c>
      <c r="C579" s="60">
        <f>Normativy!$C$14</f>
        <v>28620</v>
      </c>
      <c r="D579" s="62">
        <f t="shared" si="24"/>
        <v>4537.7533467965677</v>
      </c>
      <c r="E579" s="60">
        <f t="shared" si="25"/>
        <v>1579.1381646852055</v>
      </c>
      <c r="F579" s="62">
        <f>Normativy!$E$32</f>
        <v>38</v>
      </c>
      <c r="G579" s="44">
        <f t="shared" si="26"/>
        <v>6154.8915114817737</v>
      </c>
    </row>
    <row r="580" spans="1:7" x14ac:dyDescent="0.2">
      <c r="A580" s="61">
        <v>585</v>
      </c>
      <c r="B580" s="70">
        <f>IF(A580&lt;Normativy!$E$14,A580/0.61, IF(A580&lt;Normativy!$E$15,Normativy!$F$15,IF(A580&lt;Normativy!$E$16,Normativy!$F$16+Normativy!$G$16*A580+Normativy!$H$16*A580^2,IF(A580&lt;Normativy!$E$17,Normativy!$F$17+Normativy!$G$17*A580+Normativy!$H$17*A580^2,Normativy!$F$18))))</f>
        <v>75.706315000000004</v>
      </c>
      <c r="C580" s="60">
        <f>Normativy!$C$14</f>
        <v>28620</v>
      </c>
      <c r="D580" s="62">
        <f t="shared" si="24"/>
        <v>4536.4775712567698</v>
      </c>
      <c r="E580" s="60">
        <f t="shared" si="25"/>
        <v>1578.6941947973557</v>
      </c>
      <c r="F580" s="62">
        <f>Normativy!$E$32</f>
        <v>38</v>
      </c>
      <c r="G580" s="44">
        <f t="shared" si="26"/>
        <v>6153.1717660541253</v>
      </c>
    </row>
    <row r="581" spans="1:7" x14ac:dyDescent="0.2">
      <c r="A581" s="61">
        <v>586</v>
      </c>
      <c r="B581" s="70">
        <f>IF(A581&lt;Normativy!$E$14,A581/0.61, IF(A581&lt;Normativy!$E$15,Normativy!$F$15,IF(A581&lt;Normativy!$E$16,Normativy!$F$16+Normativy!$G$16*A581+Normativy!$H$16*A581^2,IF(A581&lt;Normativy!$E$17,Normativy!$F$17+Normativy!$G$17*A581+Normativy!$H$17*A581^2,Normativy!$F$18))))</f>
        <v>75.727586400000007</v>
      </c>
      <c r="C581" s="60">
        <f>Normativy!$C$14</f>
        <v>28620</v>
      </c>
      <c r="D581" s="62">
        <f t="shared" si="24"/>
        <v>4535.2033034027872</v>
      </c>
      <c r="E581" s="60">
        <f t="shared" si="25"/>
        <v>1578.2507495841699</v>
      </c>
      <c r="F581" s="62">
        <f>Normativy!$E$32</f>
        <v>38</v>
      </c>
      <c r="G581" s="44">
        <f t="shared" si="26"/>
        <v>6151.4540529869573</v>
      </c>
    </row>
    <row r="582" spans="1:7" x14ac:dyDescent="0.2">
      <c r="A582" s="61">
        <v>587</v>
      </c>
      <c r="B582" s="70">
        <f>IF(A582&lt;Normativy!$E$14,A582/0.61, IF(A582&lt;Normativy!$E$15,Normativy!$F$15,IF(A582&lt;Normativy!$E$16,Normativy!$F$16+Normativy!$G$16*A582+Normativy!$H$16*A582^2,IF(A582&lt;Normativy!$E$17,Normativy!$F$17+Normativy!$G$17*A582+Normativy!$H$17*A582^2,Normativy!$F$18))))</f>
        <v>75.748844599999998</v>
      </c>
      <c r="C582" s="60">
        <f>Normativy!$C$14</f>
        <v>28620</v>
      </c>
      <c r="D582" s="62">
        <f t="shared" ref="D582:D645" si="27">C582/B582*12</f>
        <v>4533.9305412983158</v>
      </c>
      <c r="E582" s="60">
        <f t="shared" si="25"/>
        <v>1577.8078283718137</v>
      </c>
      <c r="F582" s="62">
        <f>Normativy!$E$32</f>
        <v>38</v>
      </c>
      <c r="G582" s="44">
        <f t="shared" si="26"/>
        <v>6149.738369670129</v>
      </c>
    </row>
    <row r="583" spans="1:7" x14ac:dyDescent="0.2">
      <c r="A583" s="61">
        <v>588</v>
      </c>
      <c r="B583" s="70">
        <f>IF(A583&lt;Normativy!$E$14,A583/0.61, IF(A583&lt;Normativy!$E$15,Normativy!$F$15,IF(A583&lt;Normativy!$E$16,Normativy!$F$16+Normativy!$G$16*A583+Normativy!$H$16*A583^2,IF(A583&lt;Normativy!$E$17,Normativy!$F$17+Normativy!$G$17*A583+Normativy!$H$17*A583^2,Normativy!$F$18))))</f>
        <v>75.770089599999991</v>
      </c>
      <c r="C583" s="60">
        <f>Normativy!$C$14</f>
        <v>28620</v>
      </c>
      <c r="D583" s="62">
        <f t="shared" si="27"/>
        <v>4532.6592830108002</v>
      </c>
      <c r="E583" s="60">
        <f t="shared" ref="E583:E646" si="28">D583*0.348</f>
        <v>1577.3654304877584</v>
      </c>
      <c r="F583" s="62">
        <f>Normativy!$E$32</f>
        <v>38</v>
      </c>
      <c r="G583" s="44">
        <f t="shared" ref="G583:G646" si="29">D583+E583+F583</f>
        <v>6148.0247134985584</v>
      </c>
    </row>
    <row r="584" spans="1:7" x14ac:dyDescent="0.2">
      <c r="A584" s="61">
        <v>589</v>
      </c>
      <c r="B584" s="70">
        <f>IF(A584&lt;Normativy!$E$14,A584/0.61, IF(A584&lt;Normativy!$E$15,Normativy!$F$15,IF(A584&lt;Normativy!$E$16,Normativy!$F$16+Normativy!$G$16*A584+Normativy!$H$16*A584^2,IF(A584&lt;Normativy!$E$17,Normativy!$F$17+Normativy!$G$17*A584+Normativy!$H$17*A584^2,Normativy!$F$18))))</f>
        <v>75.791321400000001</v>
      </c>
      <c r="C584" s="60">
        <f>Normativy!$C$14</f>
        <v>28620</v>
      </c>
      <c r="D584" s="62">
        <f t="shared" si="27"/>
        <v>4531.3895266114196</v>
      </c>
      <c r="E584" s="60">
        <f t="shared" si="28"/>
        <v>1576.9235552607738</v>
      </c>
      <c r="F584" s="62">
        <f>Normativy!$E$32</f>
        <v>38</v>
      </c>
      <c r="G584" s="44">
        <f t="shared" si="29"/>
        <v>6146.3130818721929</v>
      </c>
    </row>
    <row r="585" spans="1:7" x14ac:dyDescent="0.2">
      <c r="A585" s="61">
        <v>590</v>
      </c>
      <c r="B585" s="70">
        <f>IF(A585&lt;Normativy!$E$14,A585/0.61, IF(A585&lt;Normativy!$E$15,Normativy!$F$15,IF(A585&lt;Normativy!$E$16,Normativy!$F$16+Normativy!$G$16*A585+Normativy!$H$16*A585^2,IF(A585&lt;Normativy!$E$17,Normativy!$F$17+Normativy!$G$17*A585+Normativy!$H$17*A585^2,Normativy!$F$18))))</f>
        <v>75.812539999999998</v>
      </c>
      <c r="C585" s="60">
        <f>Normativy!$C$14</f>
        <v>28620</v>
      </c>
      <c r="D585" s="62">
        <f t="shared" si="27"/>
        <v>4530.1212701750919</v>
      </c>
      <c r="E585" s="60">
        <f t="shared" si="28"/>
        <v>1576.4822020209319</v>
      </c>
      <c r="F585" s="62">
        <f>Normativy!$E$32</f>
        <v>38</v>
      </c>
      <c r="G585" s="44">
        <f t="shared" si="29"/>
        <v>6144.6034721960241</v>
      </c>
    </row>
    <row r="586" spans="1:7" x14ac:dyDescent="0.2">
      <c r="A586" s="61">
        <v>591</v>
      </c>
      <c r="B586" s="70">
        <f>IF(A586&lt;Normativy!$E$14,A586/0.61, IF(A586&lt;Normativy!$E$15,Normativy!$F$15,IF(A586&lt;Normativy!$E$16,Normativy!$F$16+Normativy!$G$16*A586+Normativy!$H$16*A586^2,IF(A586&lt;Normativy!$E$17,Normativy!$F$17+Normativy!$G$17*A586+Normativy!$H$17*A586^2,Normativy!$F$18))))</f>
        <v>75.833745399999998</v>
      </c>
      <c r="C586" s="60">
        <f>Normativy!$C$14</f>
        <v>28620</v>
      </c>
      <c r="D586" s="62">
        <f t="shared" si="27"/>
        <v>4528.8545117804515</v>
      </c>
      <c r="E586" s="60">
        <f t="shared" si="28"/>
        <v>1576.0413700995971</v>
      </c>
      <c r="F586" s="62">
        <f>Normativy!$E$32</f>
        <v>38</v>
      </c>
      <c r="G586" s="44">
        <f t="shared" si="29"/>
        <v>6142.8958818800484</v>
      </c>
    </row>
    <row r="587" spans="1:7" x14ac:dyDescent="0.2">
      <c r="A587" s="61">
        <v>592</v>
      </c>
      <c r="B587" s="70">
        <f>IF(A587&lt;Normativy!$E$14,A587/0.61, IF(A587&lt;Normativy!$E$15,Normativy!$F$15,IF(A587&lt;Normativy!$E$16,Normativy!$F$16+Normativy!$G$16*A587+Normativy!$H$16*A587^2,IF(A587&lt;Normativy!$E$17,Normativy!$F$17+Normativy!$G$17*A587+Normativy!$H$17*A587^2,Normativy!$F$18))))</f>
        <v>75.8549376</v>
      </c>
      <c r="C587" s="60">
        <f>Normativy!$C$14</f>
        <v>28620</v>
      </c>
      <c r="D587" s="62">
        <f t="shared" si="27"/>
        <v>4527.5892495098433</v>
      </c>
      <c r="E587" s="60">
        <f t="shared" si="28"/>
        <v>1575.6010588294253</v>
      </c>
      <c r="F587" s="62">
        <f>Normativy!$E$32</f>
        <v>38</v>
      </c>
      <c r="G587" s="44">
        <f t="shared" si="29"/>
        <v>6141.1903083392681</v>
      </c>
    </row>
    <row r="588" spans="1:7" x14ac:dyDescent="0.2">
      <c r="A588" s="61">
        <v>593</v>
      </c>
      <c r="B588" s="70">
        <f>IF(A588&lt;Normativy!$E$14,A588/0.61, IF(A588&lt;Normativy!$E$15,Normativy!$F$15,IF(A588&lt;Normativy!$E$16,Normativy!$F$16+Normativy!$G$16*A588+Normativy!$H$16*A588^2,IF(A588&lt;Normativy!$E$17,Normativy!$F$17+Normativy!$G$17*A588+Normativy!$H$17*A588^2,Normativy!$F$18))))</f>
        <v>75.876116600000003</v>
      </c>
      <c r="C588" s="60">
        <f>Normativy!$C$14</f>
        <v>28620</v>
      </c>
      <c r="D588" s="62">
        <f t="shared" si="27"/>
        <v>4526.325481449323</v>
      </c>
      <c r="E588" s="60">
        <f t="shared" si="28"/>
        <v>1575.1612675443644</v>
      </c>
      <c r="F588" s="62">
        <f>Normativy!$E$32</f>
        <v>38</v>
      </c>
      <c r="G588" s="44">
        <f t="shared" si="29"/>
        <v>6139.4867489936878</v>
      </c>
    </row>
    <row r="589" spans="1:7" x14ac:dyDescent="0.2">
      <c r="A589" s="61">
        <v>594</v>
      </c>
      <c r="B589" s="70">
        <f>IF(A589&lt;Normativy!$E$14,A589/0.61, IF(A589&lt;Normativy!$E$15,Normativy!$F$15,IF(A589&lt;Normativy!$E$16,Normativy!$F$16+Normativy!$G$16*A589+Normativy!$H$16*A589^2,IF(A589&lt;Normativy!$E$17,Normativy!$F$17+Normativy!$G$17*A589+Normativy!$H$17*A589^2,Normativy!$F$18))))</f>
        <v>75.897282399999995</v>
      </c>
      <c r="C589" s="60">
        <f>Normativy!$C$14</f>
        <v>28620</v>
      </c>
      <c r="D589" s="62">
        <f t="shared" si="27"/>
        <v>4525.0632056886407</v>
      </c>
      <c r="E589" s="60">
        <f t="shared" si="28"/>
        <v>1574.7219955796468</v>
      </c>
      <c r="F589" s="62">
        <f>Normativy!$E$32</f>
        <v>38</v>
      </c>
      <c r="G589" s="44">
        <f t="shared" si="29"/>
        <v>6137.785201268287</v>
      </c>
    </row>
    <row r="590" spans="1:7" x14ac:dyDescent="0.2">
      <c r="A590" s="61">
        <v>595</v>
      </c>
      <c r="B590" s="70">
        <f>IF(A590&lt;Normativy!$E$14,A590/0.61, IF(A590&lt;Normativy!$E$15,Normativy!$F$15,IF(A590&lt;Normativy!$E$16,Normativy!$F$16+Normativy!$G$16*A590+Normativy!$H$16*A590^2,IF(A590&lt;Normativy!$E$17,Normativy!$F$17+Normativy!$G$17*A590+Normativy!$H$17*A590^2,Normativy!$F$18))))</f>
        <v>75.918434999999988</v>
      </c>
      <c r="C590" s="60">
        <f>Normativy!$C$14</f>
        <v>28620</v>
      </c>
      <c r="D590" s="62">
        <f t="shared" si="27"/>
        <v>4523.8024203212308</v>
      </c>
      <c r="E590" s="60">
        <f t="shared" si="28"/>
        <v>1574.2832422717881</v>
      </c>
      <c r="F590" s="62">
        <f>Normativy!$E$32</f>
        <v>38</v>
      </c>
      <c r="G590" s="44">
        <f t="shared" si="29"/>
        <v>6136.0856625930192</v>
      </c>
    </row>
    <row r="591" spans="1:7" x14ac:dyDescent="0.2">
      <c r="A591" s="61">
        <v>596</v>
      </c>
      <c r="B591" s="70">
        <f>IF(A591&lt;Normativy!$E$14,A591/0.61, IF(A591&lt;Normativy!$E$15,Normativy!$F$15,IF(A591&lt;Normativy!$E$16,Normativy!$F$16+Normativy!$G$16*A591+Normativy!$H$16*A591^2,IF(A591&lt;Normativy!$E$17,Normativy!$F$17+Normativy!$G$17*A591+Normativy!$H$17*A591^2,Normativy!$F$18))))</f>
        <v>75.939574400000012</v>
      </c>
      <c r="C591" s="60">
        <f>Normativy!$C$14</f>
        <v>28620</v>
      </c>
      <c r="D591" s="62">
        <f t="shared" si="27"/>
        <v>4522.5431234442094</v>
      </c>
      <c r="E591" s="60">
        <f t="shared" si="28"/>
        <v>1573.8450069585847</v>
      </c>
      <c r="F591" s="62">
        <f>Normativy!$E$32</f>
        <v>38</v>
      </c>
      <c r="G591" s="44">
        <f t="shared" si="29"/>
        <v>6134.3881304027946</v>
      </c>
    </row>
    <row r="592" spans="1:7" x14ac:dyDescent="0.2">
      <c r="A592" s="61">
        <v>597</v>
      </c>
      <c r="B592" s="70">
        <f>IF(A592&lt;Normativy!$E$14,A592/0.61, IF(A592&lt;Normativy!$E$15,Normativy!$F$15,IF(A592&lt;Normativy!$E$16,Normativy!$F$16+Normativy!$G$16*A592+Normativy!$H$16*A592^2,IF(A592&lt;Normativy!$E$17,Normativy!$F$17+Normativy!$G$17*A592+Normativy!$H$17*A592^2,Normativy!$F$18))))</f>
        <v>75.960700599999996</v>
      </c>
      <c r="C592" s="60">
        <f>Normativy!$C$14</f>
        <v>28620</v>
      </c>
      <c r="D592" s="62">
        <f t="shared" si="27"/>
        <v>4521.2853131583679</v>
      </c>
      <c r="E592" s="60">
        <f t="shared" si="28"/>
        <v>1573.4072889791119</v>
      </c>
      <c r="F592" s="62">
        <f>Normativy!$E$32</f>
        <v>38</v>
      </c>
      <c r="G592" s="44">
        <f t="shared" si="29"/>
        <v>6132.6926021374802</v>
      </c>
    </row>
    <row r="593" spans="1:7" x14ac:dyDescent="0.2">
      <c r="A593" s="61">
        <v>598</v>
      </c>
      <c r="B593" s="70">
        <f>IF(A593&lt;Normativy!$E$14,A593/0.61, IF(A593&lt;Normativy!$E$15,Normativy!$F$15,IF(A593&lt;Normativy!$E$16,Normativy!$F$16+Normativy!$G$16*A593+Normativy!$H$16*A593^2,IF(A593&lt;Normativy!$E$17,Normativy!$F$17+Normativy!$G$17*A593+Normativy!$H$17*A593^2,Normativy!$F$18))))</f>
        <v>75.981813599999995</v>
      </c>
      <c r="C593" s="60">
        <f>Normativy!$C$14</f>
        <v>28620</v>
      </c>
      <c r="D593" s="62">
        <f t="shared" si="27"/>
        <v>4520.0289875681519</v>
      </c>
      <c r="E593" s="60">
        <f t="shared" si="28"/>
        <v>1572.9700876737168</v>
      </c>
      <c r="F593" s="62">
        <f>Normativy!$E$32</f>
        <v>38</v>
      </c>
      <c r="G593" s="44">
        <f t="shared" si="29"/>
        <v>6130.9990752418689</v>
      </c>
    </row>
    <row r="594" spans="1:7" x14ac:dyDescent="0.2">
      <c r="A594" s="61">
        <v>599</v>
      </c>
      <c r="B594" s="70">
        <f>IF(A594&lt;Normativy!$E$14,A594/0.61, IF(A594&lt;Normativy!$E$15,Normativy!$F$15,IF(A594&lt;Normativy!$E$16,Normativy!$F$16+Normativy!$G$16*A594+Normativy!$H$16*A594^2,IF(A594&lt;Normativy!$E$17,Normativy!$F$17+Normativy!$G$17*A594+Normativy!$H$17*A594^2,Normativy!$F$18))))</f>
        <v>76.002913400000011</v>
      </c>
      <c r="C594" s="60">
        <f>Normativy!$C$14</f>
        <v>28620</v>
      </c>
      <c r="D594" s="62">
        <f t="shared" si="27"/>
        <v>4518.7741447816643</v>
      </c>
      <c r="E594" s="60">
        <f t="shared" si="28"/>
        <v>1572.5334023840192</v>
      </c>
      <c r="F594" s="62">
        <f>Normativy!$E$32</f>
        <v>38</v>
      </c>
      <c r="G594" s="44">
        <f t="shared" si="29"/>
        <v>6129.307547165683</v>
      </c>
    </row>
    <row r="595" spans="1:7" x14ac:dyDescent="0.2">
      <c r="A595" s="61">
        <v>600</v>
      </c>
      <c r="B595" s="70">
        <f>IF(A595&lt;Normativy!$E$14,A595/0.61, IF(A595&lt;Normativy!$E$15,Normativy!$F$15,IF(A595&lt;Normativy!$E$16,Normativy!$F$16+Normativy!$G$16*A595+Normativy!$H$16*A595^2,IF(A595&lt;Normativy!$E$17,Normativy!$F$17+Normativy!$G$17*A595+Normativy!$H$17*A595^2,Normativy!$F$18))))</f>
        <v>76.024000000000001</v>
      </c>
      <c r="C595" s="60">
        <f>Normativy!$C$14</f>
        <v>28620</v>
      </c>
      <c r="D595" s="62">
        <f t="shared" si="27"/>
        <v>4517.5207829106603</v>
      </c>
      <c r="E595" s="60">
        <f t="shared" si="28"/>
        <v>1572.0972324529096</v>
      </c>
      <c r="F595" s="62">
        <f>Normativy!$E$32</f>
        <v>38</v>
      </c>
      <c r="G595" s="44">
        <f t="shared" si="29"/>
        <v>6127.6180153635696</v>
      </c>
    </row>
    <row r="596" spans="1:7" x14ac:dyDescent="0.2">
      <c r="A596" s="61">
        <v>601</v>
      </c>
      <c r="B596" s="70">
        <f>IF(A596&lt;Normativy!$E$14,A596/0.61, IF(A596&lt;Normativy!$E$15,Normativy!$F$15,IF(A596&lt;Normativy!$E$16,Normativy!$F$16+Normativy!$G$16*A596+Normativy!$H$16*A596^2,IF(A596&lt;Normativy!$E$17,Normativy!$F$17+Normativy!$G$17*A596+Normativy!$H$17*A596^2,Normativy!$F$18))))</f>
        <v>76.045073400000007</v>
      </c>
      <c r="C596" s="60">
        <f>Normativy!$C$14</f>
        <v>28620</v>
      </c>
      <c r="D596" s="62">
        <f t="shared" si="27"/>
        <v>4516.2689000705195</v>
      </c>
      <c r="E596" s="60">
        <f t="shared" si="28"/>
        <v>1571.6615772245407</v>
      </c>
      <c r="F596" s="62">
        <f>Normativy!$E$32</f>
        <v>38</v>
      </c>
      <c r="G596" s="44">
        <f t="shared" si="29"/>
        <v>6125.93047729506</v>
      </c>
    </row>
    <row r="597" spans="1:7" x14ac:dyDescent="0.2">
      <c r="A597" s="61">
        <v>602</v>
      </c>
      <c r="B597" s="70">
        <f>IF(A597&lt;Normativy!$E$14,A597/0.61, IF(A597&lt;Normativy!$E$15,Normativy!$F$15,IF(A597&lt;Normativy!$E$16,Normativy!$F$16+Normativy!$G$16*A597+Normativy!$H$16*A597^2,IF(A597&lt;Normativy!$E$17,Normativy!$F$17+Normativy!$G$17*A597+Normativy!$H$17*A597^2,Normativy!$F$18))))</f>
        <v>76.066133600000001</v>
      </c>
      <c r="C597" s="60">
        <f>Normativy!$C$14</f>
        <v>28620</v>
      </c>
      <c r="D597" s="62">
        <f t="shared" si="27"/>
        <v>4515.0184943802633</v>
      </c>
      <c r="E597" s="60">
        <f t="shared" si="28"/>
        <v>1571.2264360443314</v>
      </c>
      <c r="F597" s="62">
        <f>Normativy!$E$32</f>
        <v>38</v>
      </c>
      <c r="G597" s="44">
        <f t="shared" si="29"/>
        <v>6124.2449304245947</v>
      </c>
    </row>
    <row r="598" spans="1:7" x14ac:dyDescent="0.2">
      <c r="A598" s="61">
        <v>603</v>
      </c>
      <c r="B598" s="70">
        <f>IF(A598&lt;Normativy!$E$14,A598/0.61, IF(A598&lt;Normativy!$E$15,Normativy!$F$15,IF(A598&lt;Normativy!$E$16,Normativy!$F$16+Normativy!$G$16*A598+Normativy!$H$16*A598^2,IF(A598&lt;Normativy!$E$17,Normativy!$F$17+Normativy!$G$17*A598+Normativy!$H$17*A598^2,Normativy!$F$18))))</f>
        <v>76.087180599999996</v>
      </c>
      <c r="C598" s="60">
        <f>Normativy!$C$14</f>
        <v>28620</v>
      </c>
      <c r="D598" s="62">
        <f t="shared" si="27"/>
        <v>4513.7695639625263</v>
      </c>
      <c r="E598" s="60">
        <f t="shared" si="28"/>
        <v>1570.791808258959</v>
      </c>
      <c r="F598" s="62">
        <f>Normativy!$E$32</f>
        <v>38</v>
      </c>
      <c r="G598" s="44">
        <f t="shared" si="29"/>
        <v>6122.5613722214857</v>
      </c>
    </row>
    <row r="599" spans="1:7" x14ac:dyDescent="0.2">
      <c r="A599" s="61">
        <v>604</v>
      </c>
      <c r="B599" s="70">
        <f>IF(A599&lt;Normativy!$E$14,A599/0.61, IF(A599&lt;Normativy!$E$15,Normativy!$F$15,IF(A599&lt;Normativy!$E$16,Normativy!$F$16+Normativy!$G$16*A599+Normativy!$H$16*A599^2,IF(A599&lt;Normativy!$E$17,Normativy!$F$17+Normativy!$G$17*A599+Normativy!$H$17*A599^2,Normativy!$F$18))))</f>
        <v>76.108214400000008</v>
      </c>
      <c r="C599" s="60">
        <f>Normativy!$C$14</f>
        <v>28620</v>
      </c>
      <c r="D599" s="62">
        <f t="shared" si="27"/>
        <v>4512.5221069435574</v>
      </c>
      <c r="E599" s="60">
        <f t="shared" si="28"/>
        <v>1570.3576932163578</v>
      </c>
      <c r="F599" s="62">
        <f>Normativy!$E$32</f>
        <v>38</v>
      </c>
      <c r="G599" s="44">
        <f t="shared" si="29"/>
        <v>6120.8798001599152</v>
      </c>
    </row>
    <row r="600" spans="1:7" x14ac:dyDescent="0.2">
      <c r="A600" s="61">
        <v>605</v>
      </c>
      <c r="B600" s="70">
        <f>IF(A600&lt;Normativy!$E$14,A600/0.61, IF(A600&lt;Normativy!$E$15,Normativy!$F$15,IF(A600&lt;Normativy!$E$16,Normativy!$F$16+Normativy!$G$16*A600+Normativy!$H$16*A600^2,IF(A600&lt;Normativy!$E$17,Normativy!$F$17+Normativy!$G$17*A600+Normativy!$H$17*A600^2,Normativy!$F$18))))</f>
        <v>76.129235000000008</v>
      </c>
      <c r="C600" s="60">
        <f>Normativy!$C$14</f>
        <v>28620</v>
      </c>
      <c r="D600" s="62">
        <f t="shared" si="27"/>
        <v>4511.2761214532102</v>
      </c>
      <c r="E600" s="60">
        <f t="shared" si="28"/>
        <v>1569.924090265717</v>
      </c>
      <c r="F600" s="62">
        <f>Normativy!$E$32</f>
        <v>38</v>
      </c>
      <c r="G600" s="44">
        <f t="shared" si="29"/>
        <v>6119.2002117189277</v>
      </c>
    </row>
    <row r="601" spans="1:7" x14ac:dyDescent="0.2">
      <c r="A601" s="61">
        <v>606</v>
      </c>
      <c r="B601" s="70">
        <f>IF(A601&lt;Normativy!$E$14,A601/0.61, IF(A601&lt;Normativy!$E$15,Normativy!$F$15,IF(A601&lt;Normativy!$E$16,Normativy!$F$16+Normativy!$G$16*A601+Normativy!$H$16*A601^2,IF(A601&lt;Normativy!$E$17,Normativy!$F$17+Normativy!$G$17*A601+Normativy!$H$17*A601^2,Normativy!$F$18))))</f>
        <v>76.150242399999996</v>
      </c>
      <c r="C601" s="60">
        <f>Normativy!$C$14</f>
        <v>28620</v>
      </c>
      <c r="D601" s="62">
        <f t="shared" si="27"/>
        <v>4510.0316056249349</v>
      </c>
      <c r="E601" s="60">
        <f t="shared" si="28"/>
        <v>1569.4909987574772</v>
      </c>
      <c r="F601" s="62">
        <f>Normativy!$E$32</f>
        <v>38</v>
      </c>
      <c r="G601" s="44">
        <f t="shared" si="29"/>
        <v>6117.5226043824123</v>
      </c>
    </row>
    <row r="602" spans="1:7" x14ac:dyDescent="0.2">
      <c r="A602" s="61">
        <v>607</v>
      </c>
      <c r="B602" s="70">
        <f>IF(A602&lt;Normativy!$E$14,A602/0.61, IF(A602&lt;Normativy!$E$15,Normativy!$F$15,IF(A602&lt;Normativy!$E$16,Normativy!$F$16+Normativy!$G$16*A602+Normativy!$H$16*A602^2,IF(A602&lt;Normativy!$E$17,Normativy!$F$17+Normativy!$G$17*A602+Normativy!$H$17*A602^2,Normativy!$F$18))))</f>
        <v>76.171236600000015</v>
      </c>
      <c r="C602" s="60">
        <f>Normativy!$C$14</f>
        <v>28620</v>
      </c>
      <c r="D602" s="62">
        <f t="shared" si="27"/>
        <v>4508.7885575957671</v>
      </c>
      <c r="E602" s="60">
        <f t="shared" si="28"/>
        <v>1569.0584180433268</v>
      </c>
      <c r="F602" s="62">
        <f>Normativy!$E$32</f>
        <v>38</v>
      </c>
      <c r="G602" s="44">
        <f t="shared" si="29"/>
        <v>6115.8469756390941</v>
      </c>
    </row>
    <row r="603" spans="1:7" x14ac:dyDescent="0.2">
      <c r="A603" s="61">
        <v>608</v>
      </c>
      <c r="B603" s="70">
        <f>IF(A603&lt;Normativy!$E$14,A603/0.61, IF(A603&lt;Normativy!$E$15,Normativy!$F$15,IF(A603&lt;Normativy!$E$16,Normativy!$F$16+Normativy!$G$16*A603+Normativy!$H$16*A603^2,IF(A603&lt;Normativy!$E$17,Normativy!$F$17+Normativy!$G$17*A603+Normativy!$H$17*A603^2,Normativy!$F$18))))</f>
        <v>76.192217600000006</v>
      </c>
      <c r="C603" s="60">
        <f>Normativy!$C$14</f>
        <v>28620</v>
      </c>
      <c r="D603" s="62">
        <f t="shared" si="27"/>
        <v>4507.5469755063277</v>
      </c>
      <c r="E603" s="60">
        <f t="shared" si="28"/>
        <v>1568.626347476202</v>
      </c>
      <c r="F603" s="62">
        <f>Normativy!$E$32</f>
        <v>38</v>
      </c>
      <c r="G603" s="44">
        <f t="shared" si="29"/>
        <v>6114.1733229825295</v>
      </c>
    </row>
    <row r="604" spans="1:7" x14ac:dyDescent="0.2">
      <c r="A604" s="61">
        <v>609</v>
      </c>
      <c r="B604" s="70">
        <f>IF(A604&lt;Normativy!$E$14,A604/0.61, IF(A604&lt;Normativy!$E$15,Normativy!$F$15,IF(A604&lt;Normativy!$E$16,Normativy!$F$16+Normativy!$G$16*A604+Normativy!$H$16*A604^2,IF(A604&lt;Normativy!$E$17,Normativy!$F$17+Normativy!$G$17*A604+Normativy!$H$17*A604^2,Normativy!$F$18))))</f>
        <v>76.2131854</v>
      </c>
      <c r="C604" s="60">
        <f>Normativy!$C$14</f>
        <v>28620</v>
      </c>
      <c r="D604" s="62">
        <f t="shared" si="27"/>
        <v>4506.3068575008019</v>
      </c>
      <c r="E604" s="60">
        <f t="shared" si="28"/>
        <v>1568.194786410279</v>
      </c>
      <c r="F604" s="62">
        <f>Normativy!$E$32</f>
        <v>38</v>
      </c>
      <c r="G604" s="44">
        <f t="shared" si="29"/>
        <v>6112.5016439110805</v>
      </c>
    </row>
    <row r="605" spans="1:7" x14ac:dyDescent="0.2">
      <c r="A605" s="61">
        <v>610</v>
      </c>
      <c r="B605" s="70">
        <f>IF(A605&lt;Normativy!$E$14,A605/0.61, IF(A605&lt;Normativy!$E$15,Normativy!$F$15,IF(A605&lt;Normativy!$E$16,Normativy!$F$16+Normativy!$G$16*A605+Normativy!$H$16*A605^2,IF(A605&lt;Normativy!$E$17,Normativy!$F$17+Normativy!$G$17*A605+Normativy!$H$17*A605^2,Normativy!$F$18))))</f>
        <v>76.234139999999996</v>
      </c>
      <c r="C605" s="60">
        <f>Normativy!$C$14</f>
        <v>28620</v>
      </c>
      <c r="D605" s="62">
        <f t="shared" si="27"/>
        <v>4505.0682017269428</v>
      </c>
      <c r="E605" s="60">
        <f t="shared" si="28"/>
        <v>1567.7637342009759</v>
      </c>
      <c r="F605" s="62">
        <f>Normativy!$E$32</f>
        <v>38</v>
      </c>
      <c r="G605" s="44">
        <f t="shared" si="29"/>
        <v>6110.8319359279185</v>
      </c>
    </row>
    <row r="606" spans="1:7" x14ac:dyDescent="0.2">
      <c r="A606" s="61">
        <v>611</v>
      </c>
      <c r="B606" s="70">
        <f>IF(A606&lt;Normativy!$E$14,A606/0.61, IF(A606&lt;Normativy!$E$15,Normativy!$F$15,IF(A606&lt;Normativy!$E$16,Normativy!$F$16+Normativy!$G$16*A606+Normativy!$H$16*A606^2,IF(A606&lt;Normativy!$E$17,Normativy!$F$17+Normativy!$G$17*A606+Normativy!$H$17*A606^2,Normativy!$F$18))))</f>
        <v>76.255081399999995</v>
      </c>
      <c r="C606" s="60">
        <f>Normativy!$C$14</f>
        <v>28620</v>
      </c>
      <c r="D606" s="62">
        <f t="shared" si="27"/>
        <v>4503.8310063360577</v>
      </c>
      <c r="E606" s="60">
        <f t="shared" si="28"/>
        <v>1567.3331902049479</v>
      </c>
      <c r="F606" s="62">
        <f>Normativy!$E$32</f>
        <v>38</v>
      </c>
      <c r="G606" s="44">
        <f t="shared" si="29"/>
        <v>6109.1641965410054</v>
      </c>
    </row>
    <row r="607" spans="1:7" x14ac:dyDescent="0.2">
      <c r="A607" s="61">
        <v>612</v>
      </c>
      <c r="B607" s="70">
        <f>IF(A607&lt;Normativy!$E$14,A607/0.61, IF(A607&lt;Normativy!$E$15,Normativy!$F$15,IF(A607&lt;Normativy!$E$16,Normativy!$F$16+Normativy!$G$16*A607+Normativy!$H$16*A607^2,IF(A607&lt;Normativy!$E$17,Normativy!$F$17+Normativy!$G$17*A607+Normativy!$H$17*A607^2,Normativy!$F$18))))</f>
        <v>76.276009600000009</v>
      </c>
      <c r="C607" s="60">
        <f>Normativy!$C$14</f>
        <v>28620</v>
      </c>
      <c r="D607" s="62">
        <f t="shared" si="27"/>
        <v>4502.5952694830012</v>
      </c>
      <c r="E607" s="60">
        <f t="shared" si="28"/>
        <v>1566.9031537800843</v>
      </c>
      <c r="F607" s="62">
        <f>Normativy!$E$32</f>
        <v>38</v>
      </c>
      <c r="G607" s="44">
        <f t="shared" si="29"/>
        <v>6107.498423263085</v>
      </c>
    </row>
    <row r="608" spans="1:7" x14ac:dyDescent="0.2">
      <c r="A608" s="61">
        <v>613</v>
      </c>
      <c r="B608" s="70">
        <f>IF(A608&lt;Normativy!$E$14,A608/0.61, IF(A608&lt;Normativy!$E$15,Normativy!$F$15,IF(A608&lt;Normativy!$E$16,Normativy!$F$16+Normativy!$G$16*A608+Normativy!$H$16*A608^2,IF(A608&lt;Normativy!$E$17,Normativy!$F$17+Normativy!$G$17*A608+Normativy!$H$17*A608^2,Normativy!$F$18))))</f>
        <v>76.296924599999997</v>
      </c>
      <c r="C608" s="60">
        <f>Normativy!$C$14</f>
        <v>28620</v>
      </c>
      <c r="D608" s="62">
        <f t="shared" si="27"/>
        <v>4501.3609893261673</v>
      </c>
      <c r="E608" s="60">
        <f t="shared" si="28"/>
        <v>1566.473624285506</v>
      </c>
      <c r="F608" s="62">
        <f>Normativy!$E$32</f>
        <v>38</v>
      </c>
      <c r="G608" s="44">
        <f t="shared" si="29"/>
        <v>6105.8346136116734</v>
      </c>
    </row>
    <row r="609" spans="1:7" x14ac:dyDescent="0.2">
      <c r="A609" s="61">
        <v>614</v>
      </c>
      <c r="B609" s="70">
        <f>IF(A609&lt;Normativy!$E$14,A609/0.61, IF(A609&lt;Normativy!$E$15,Normativy!$F$15,IF(A609&lt;Normativy!$E$16,Normativy!$F$16+Normativy!$G$16*A609+Normativy!$H$16*A609^2,IF(A609&lt;Normativy!$E$17,Normativy!$F$17+Normativy!$G$17*A609+Normativy!$H$17*A609^2,Normativy!$F$18))))</f>
        <v>76.317826400000001</v>
      </c>
      <c r="C609" s="60">
        <f>Normativy!$C$14</f>
        <v>28620</v>
      </c>
      <c r="D609" s="62">
        <f t="shared" si="27"/>
        <v>4500.1281640274801</v>
      </c>
      <c r="E609" s="60">
        <f t="shared" si="28"/>
        <v>1566.0446010815631</v>
      </c>
      <c r="F609" s="62">
        <f>Normativy!$E$32</f>
        <v>38</v>
      </c>
      <c r="G609" s="44">
        <f t="shared" si="29"/>
        <v>6104.1727651090432</v>
      </c>
    </row>
    <row r="610" spans="1:7" x14ac:dyDescent="0.2">
      <c r="A610" s="61">
        <v>615</v>
      </c>
      <c r="B610" s="70">
        <f>IF(A610&lt;Normativy!$E$14,A610/0.61, IF(A610&lt;Normativy!$E$15,Normativy!$F$15,IF(A610&lt;Normativy!$E$16,Normativy!$F$16+Normativy!$G$16*A610+Normativy!$H$16*A610^2,IF(A610&lt;Normativy!$E$17,Normativy!$F$17+Normativy!$G$17*A610+Normativy!$H$17*A610^2,Normativy!$F$18))))</f>
        <v>76.338715000000008</v>
      </c>
      <c r="C610" s="60">
        <f>Normativy!$C$14</f>
        <v>28620</v>
      </c>
      <c r="D610" s="62">
        <f t="shared" si="27"/>
        <v>4498.8967917523887</v>
      </c>
      <c r="E610" s="60">
        <f t="shared" si="28"/>
        <v>1565.6160835298313</v>
      </c>
      <c r="F610" s="62">
        <f>Normativy!$E$32</f>
        <v>38</v>
      </c>
      <c r="G610" s="44">
        <f t="shared" si="29"/>
        <v>6102.5128752822202</v>
      </c>
    </row>
    <row r="611" spans="1:7" x14ac:dyDescent="0.2">
      <c r="A611" s="61">
        <v>616</v>
      </c>
      <c r="B611" s="70">
        <f>IF(A611&lt;Normativy!$E$14,A611/0.61, IF(A611&lt;Normativy!$E$15,Normativy!$F$15,IF(A611&lt;Normativy!$E$16,Normativy!$F$16+Normativy!$G$16*A611+Normativy!$H$16*A611^2,IF(A611&lt;Normativy!$E$17,Normativy!$F$17+Normativy!$G$17*A611+Normativy!$H$17*A611^2,Normativy!$F$18))))</f>
        <v>76.359590400000002</v>
      </c>
      <c r="C611" s="60">
        <f>Normativy!$C$14</f>
        <v>28620</v>
      </c>
      <c r="D611" s="62">
        <f t="shared" si="27"/>
        <v>4497.6668706698565</v>
      </c>
      <c r="E611" s="60">
        <f t="shared" si="28"/>
        <v>1565.1880709931099</v>
      </c>
      <c r="F611" s="62">
        <f>Normativy!$E$32</f>
        <v>38</v>
      </c>
      <c r="G611" s="44">
        <f t="shared" si="29"/>
        <v>6100.8549416629667</v>
      </c>
    </row>
    <row r="612" spans="1:7" x14ac:dyDescent="0.2">
      <c r="A612" s="61">
        <v>617</v>
      </c>
      <c r="B612" s="70">
        <f>IF(A612&lt;Normativy!$E$14,A612/0.61, IF(A612&lt;Normativy!$E$15,Normativy!$F$15,IF(A612&lt;Normativy!$E$16,Normativy!$F$16+Normativy!$G$16*A612+Normativy!$H$16*A612^2,IF(A612&lt;Normativy!$E$17,Normativy!$F$17+Normativy!$G$17*A612+Normativy!$H$17*A612^2,Normativy!$F$18))))</f>
        <v>76.380452599999998</v>
      </c>
      <c r="C612" s="60">
        <f>Normativy!$C$14</f>
        <v>28620</v>
      </c>
      <c r="D612" s="62">
        <f t="shared" si="27"/>
        <v>4496.4383989523521</v>
      </c>
      <c r="E612" s="60">
        <f t="shared" si="28"/>
        <v>1564.7605628354183</v>
      </c>
      <c r="F612" s="62">
        <f>Normativy!$E$32</f>
        <v>38</v>
      </c>
      <c r="G612" s="44">
        <f t="shared" si="29"/>
        <v>6099.1989617877707</v>
      </c>
    </row>
    <row r="613" spans="1:7" x14ac:dyDescent="0.2">
      <c r="A613" s="61">
        <v>618</v>
      </c>
      <c r="B613" s="70">
        <f>IF(A613&lt;Normativy!$E$14,A613/0.61, IF(A613&lt;Normativy!$E$15,Normativy!$F$15,IF(A613&lt;Normativy!$E$16,Normativy!$F$16+Normativy!$G$16*A613+Normativy!$H$16*A613^2,IF(A613&lt;Normativy!$E$17,Normativy!$F$17+Normativy!$G$17*A613+Normativy!$H$17*A613^2,Normativy!$F$18))))</f>
        <v>76.401301599999996</v>
      </c>
      <c r="C613" s="60">
        <f>Normativy!$C$14</f>
        <v>28620</v>
      </c>
      <c r="D613" s="62">
        <f t="shared" si="27"/>
        <v>4495.2113747758449</v>
      </c>
      <c r="E613" s="60">
        <f t="shared" si="28"/>
        <v>1564.333558421994</v>
      </c>
      <c r="F613" s="62">
        <f>Normativy!$E$32</f>
        <v>38</v>
      </c>
      <c r="G613" s="44">
        <f t="shared" si="29"/>
        <v>6097.5449331978389</v>
      </c>
    </row>
    <row r="614" spans="1:7" x14ac:dyDescent="0.2">
      <c r="A614" s="61">
        <v>619</v>
      </c>
      <c r="B614" s="70">
        <f>IF(A614&lt;Normativy!$E$14,A614/0.61, IF(A614&lt;Normativy!$E$15,Normativy!$F$15,IF(A614&lt;Normativy!$E$16,Normativy!$F$16+Normativy!$G$16*A614+Normativy!$H$16*A614^2,IF(A614&lt;Normativy!$E$17,Normativy!$F$17+Normativy!$G$17*A614+Normativy!$H$17*A614^2,Normativy!$F$18))))</f>
        <v>76.422137399999997</v>
      </c>
      <c r="C614" s="60">
        <f>Normativy!$C$14</f>
        <v>28620</v>
      </c>
      <c r="D614" s="62">
        <f t="shared" si="27"/>
        <v>4493.9857963197974</v>
      </c>
      <c r="E614" s="60">
        <f t="shared" si="28"/>
        <v>1563.9070571192894</v>
      </c>
      <c r="F614" s="62">
        <f>Normativy!$E$32</f>
        <v>38</v>
      </c>
      <c r="G614" s="44">
        <f t="shared" si="29"/>
        <v>6095.892853439087</v>
      </c>
    </row>
    <row r="615" spans="1:7" x14ac:dyDescent="0.2">
      <c r="A615" s="61">
        <v>620</v>
      </c>
      <c r="B615" s="70">
        <f>IF(A615&lt;Normativy!$E$14,A615/0.61, IF(A615&lt;Normativy!$E$15,Normativy!$F$15,IF(A615&lt;Normativy!$E$16,Normativy!$F$16+Normativy!$G$16*A615+Normativy!$H$16*A615^2,IF(A615&lt;Normativy!$E$17,Normativy!$F$17+Normativy!$G$17*A615+Normativy!$H$17*A615^2,Normativy!$F$18))))</f>
        <v>76.442959999999999</v>
      </c>
      <c r="C615" s="60">
        <f>Normativy!$C$14</f>
        <v>28620</v>
      </c>
      <c r="D615" s="62">
        <f t="shared" si="27"/>
        <v>4492.7616617671529</v>
      </c>
      <c r="E615" s="60">
        <f t="shared" si="28"/>
        <v>1563.481058294969</v>
      </c>
      <c r="F615" s="62">
        <f>Normativy!$E$32</f>
        <v>38</v>
      </c>
      <c r="G615" s="44">
        <f t="shared" si="29"/>
        <v>6094.2427200621223</v>
      </c>
    </row>
    <row r="616" spans="1:7" x14ac:dyDescent="0.2">
      <c r="A616" s="61">
        <v>621</v>
      </c>
      <c r="B616" s="70">
        <f>IF(A616&lt;Normativy!$E$14,A616/0.61, IF(A616&lt;Normativy!$E$15,Normativy!$F$15,IF(A616&lt;Normativy!$E$16,Normativy!$F$16+Normativy!$G$16*A616+Normativy!$H$16*A616^2,IF(A616&lt;Normativy!$E$17,Normativy!$F$17+Normativy!$G$17*A616+Normativy!$H$17*A616^2,Normativy!$F$18))))</f>
        <v>76.463769400000004</v>
      </c>
      <c r="C616" s="60">
        <f>Normativy!$C$14</f>
        <v>28620</v>
      </c>
      <c r="D616" s="62">
        <f t="shared" si="27"/>
        <v>4491.5389693043298</v>
      </c>
      <c r="E616" s="60">
        <f t="shared" si="28"/>
        <v>1563.0555613179067</v>
      </c>
      <c r="F616" s="62">
        <f>Normativy!$E$32</f>
        <v>38</v>
      </c>
      <c r="G616" s="44">
        <f t="shared" si="29"/>
        <v>6092.5945306222366</v>
      </c>
    </row>
    <row r="617" spans="1:7" x14ac:dyDescent="0.2">
      <c r="A617" s="61">
        <v>622</v>
      </c>
      <c r="B617" s="70">
        <f>IF(A617&lt;Normativy!$E$14,A617/0.61, IF(A617&lt;Normativy!$E$15,Normativy!$F$15,IF(A617&lt;Normativy!$E$16,Normativy!$F$16+Normativy!$G$16*A617+Normativy!$H$16*A617^2,IF(A617&lt;Normativy!$E$17,Normativy!$F$17+Normativy!$G$17*A617+Normativy!$H$17*A617^2,Normativy!$F$18))))</f>
        <v>76.484565599999996</v>
      </c>
      <c r="C617" s="60">
        <f>Normativy!$C$14</f>
        <v>28620</v>
      </c>
      <c r="D617" s="62">
        <f t="shared" si="27"/>
        <v>4490.3177171212174</v>
      </c>
      <c r="E617" s="60">
        <f t="shared" si="28"/>
        <v>1562.6305655581834</v>
      </c>
      <c r="F617" s="62">
        <f>Normativy!$E$32</f>
        <v>38</v>
      </c>
      <c r="G617" s="44">
        <f t="shared" si="29"/>
        <v>6090.948282679401</v>
      </c>
    </row>
    <row r="618" spans="1:7" x14ac:dyDescent="0.2">
      <c r="A618" s="61">
        <v>623</v>
      </c>
      <c r="B618" s="70">
        <f>IF(A618&lt;Normativy!$E$14,A618/0.61, IF(A618&lt;Normativy!$E$15,Normativy!$F$15,IF(A618&lt;Normativy!$E$16,Normativy!$F$16+Normativy!$G$16*A618+Normativy!$H$16*A618^2,IF(A618&lt;Normativy!$E$17,Normativy!$F$17+Normativy!$G$17*A618+Normativy!$H$17*A618^2,Normativy!$F$18))))</f>
        <v>76.505348600000005</v>
      </c>
      <c r="C618" s="60">
        <f>Normativy!$C$14</f>
        <v>28620</v>
      </c>
      <c r="D618" s="62">
        <f t="shared" si="27"/>
        <v>4489.0979034111606</v>
      </c>
      <c r="E618" s="60">
        <f t="shared" si="28"/>
        <v>1562.2060703870839</v>
      </c>
      <c r="F618" s="62">
        <f>Normativy!$E$32</f>
        <v>38</v>
      </c>
      <c r="G618" s="44">
        <f t="shared" si="29"/>
        <v>6089.3039737982444</v>
      </c>
    </row>
    <row r="619" spans="1:7" x14ac:dyDescent="0.2">
      <c r="A619" s="61">
        <v>624</v>
      </c>
      <c r="B619" s="70">
        <f>IF(A619&lt;Normativy!$E$14,A619/0.61, IF(A619&lt;Normativy!$E$15,Normativy!$F$15,IF(A619&lt;Normativy!$E$16,Normativy!$F$16+Normativy!$G$16*A619+Normativy!$H$16*A619^2,IF(A619&lt;Normativy!$E$17,Normativy!$F$17+Normativy!$G$17*A619+Normativy!$H$17*A619^2,Normativy!$F$18))))</f>
        <v>76.526118400000001</v>
      </c>
      <c r="C619" s="60">
        <f>Normativy!$C$14</f>
        <v>28620</v>
      </c>
      <c r="D619" s="62">
        <f t="shared" si="27"/>
        <v>4487.8795263709599</v>
      </c>
      <c r="E619" s="60">
        <f t="shared" si="28"/>
        <v>1561.7820751770939</v>
      </c>
      <c r="F619" s="62">
        <f>Normativy!$E$32</f>
        <v>38</v>
      </c>
      <c r="G619" s="44">
        <f t="shared" si="29"/>
        <v>6087.661601548054</v>
      </c>
    </row>
    <row r="620" spans="1:7" x14ac:dyDescent="0.2">
      <c r="A620" s="61">
        <v>625</v>
      </c>
      <c r="B620" s="70">
        <f>IF(A620&lt;Normativy!$E$14,A620/0.61, IF(A620&lt;Normativy!$E$15,Normativy!$F$15,IF(A620&lt;Normativy!$E$16,Normativy!$F$16+Normativy!$G$16*A620+Normativy!$H$16*A620^2,IF(A620&lt;Normativy!$E$17,Normativy!$F$17+Normativy!$G$17*A620+Normativy!$H$17*A620^2,Normativy!$F$18))))</f>
        <v>76.546875</v>
      </c>
      <c r="C620" s="60">
        <f>Normativy!$C$14</f>
        <v>28620</v>
      </c>
      <c r="D620" s="62">
        <f t="shared" si="27"/>
        <v>4486.662584200858</v>
      </c>
      <c r="E620" s="60">
        <f t="shared" si="28"/>
        <v>1561.3585793018985</v>
      </c>
      <c r="F620" s="62">
        <f>Normativy!$E$32</f>
        <v>38</v>
      </c>
      <c r="G620" s="44">
        <f t="shared" si="29"/>
        <v>6086.0211635027563</v>
      </c>
    </row>
    <row r="621" spans="1:7" x14ac:dyDescent="0.2">
      <c r="A621" s="61">
        <v>626</v>
      </c>
      <c r="B621" s="70">
        <f>IF(A621&lt;Normativy!$E$14,A621/0.61, IF(A621&lt;Normativy!$E$15,Normativy!$F$15,IF(A621&lt;Normativy!$E$16,Normativy!$F$16+Normativy!$G$16*A621+Normativy!$H$16*A621^2,IF(A621&lt;Normativy!$E$17,Normativy!$F$17+Normativy!$G$17*A621+Normativy!$H$17*A621^2,Normativy!$F$18))))</f>
        <v>76.567618400000001</v>
      </c>
      <c r="C621" s="60">
        <f>Normativy!$C$14</f>
        <v>28620</v>
      </c>
      <c r="D621" s="62">
        <f t="shared" si="27"/>
        <v>4485.4470751045328</v>
      </c>
      <c r="E621" s="60">
        <f t="shared" si="28"/>
        <v>1560.9355821363772</v>
      </c>
      <c r="F621" s="62">
        <f>Normativy!$E$32</f>
        <v>38</v>
      </c>
      <c r="G621" s="44">
        <f t="shared" si="29"/>
        <v>6084.3826572409098</v>
      </c>
    </row>
    <row r="622" spans="1:7" x14ac:dyDescent="0.2">
      <c r="A622" s="61">
        <v>627</v>
      </c>
      <c r="B622" s="70">
        <f>IF(A622&lt;Normativy!$E$14,A622/0.61, IF(A622&lt;Normativy!$E$15,Normativy!$F$15,IF(A622&lt;Normativy!$E$16,Normativy!$F$16+Normativy!$G$16*A622+Normativy!$H$16*A622^2,IF(A622&lt;Normativy!$E$17,Normativy!$F$17+Normativy!$G$17*A622+Normativy!$H$17*A622^2,Normativy!$F$18))))</f>
        <v>76.588348599999989</v>
      </c>
      <c r="C622" s="60">
        <f>Normativy!$C$14</f>
        <v>28620</v>
      </c>
      <c r="D622" s="62">
        <f t="shared" si="27"/>
        <v>4484.2329972890948</v>
      </c>
      <c r="E622" s="60">
        <f t="shared" si="28"/>
        <v>1560.513083056605</v>
      </c>
      <c r="F622" s="62">
        <f>Normativy!$E$32</f>
        <v>38</v>
      </c>
      <c r="G622" s="44">
        <f t="shared" si="29"/>
        <v>6082.7460803456997</v>
      </c>
    </row>
    <row r="623" spans="1:7" x14ac:dyDescent="0.2">
      <c r="A623" s="61">
        <v>628</v>
      </c>
      <c r="B623" s="70">
        <f>IF(A623&lt;Normativy!$E$14,A623/0.61, IF(A623&lt;Normativy!$E$15,Normativy!$F$15,IF(A623&lt;Normativy!$E$16,Normativy!$F$16+Normativy!$G$16*A623+Normativy!$H$16*A623^2,IF(A623&lt;Normativy!$E$17,Normativy!$F$17+Normativy!$G$17*A623+Normativy!$H$17*A623^2,Normativy!$F$18))))</f>
        <v>76.609065600000008</v>
      </c>
      <c r="C623" s="60">
        <f>Normativy!$C$14</f>
        <v>28620</v>
      </c>
      <c r="D623" s="62">
        <f t="shared" si="27"/>
        <v>4483.0203489650703</v>
      </c>
      <c r="E623" s="60">
        <f t="shared" si="28"/>
        <v>1560.0910814398444</v>
      </c>
      <c r="F623" s="62">
        <f>Normativy!$E$32</f>
        <v>38</v>
      </c>
      <c r="G623" s="44">
        <f t="shared" si="29"/>
        <v>6081.1114304049152</v>
      </c>
    </row>
    <row r="624" spans="1:7" x14ac:dyDescent="0.2">
      <c r="A624" s="61">
        <v>629</v>
      </c>
      <c r="B624" s="70">
        <f>IF(A624&lt;Normativy!$E$14,A624/0.61, IF(A624&lt;Normativy!$E$15,Normativy!$F$15,IF(A624&lt;Normativy!$E$16,Normativy!$F$16+Normativy!$G$16*A624+Normativy!$H$16*A624^2,IF(A624&lt;Normativy!$E$17,Normativy!$F$17+Normativy!$G$17*A624+Normativy!$H$17*A624^2,Normativy!$F$18))))</f>
        <v>76.629769400000001</v>
      </c>
      <c r="C624" s="60">
        <f>Normativy!$C$14</f>
        <v>28620</v>
      </c>
      <c r="D624" s="62">
        <f t="shared" si="27"/>
        <v>4481.8091283464046</v>
      </c>
      <c r="E624" s="60">
        <f t="shared" si="28"/>
        <v>1559.6695766645487</v>
      </c>
      <c r="F624" s="62">
        <f>Normativy!$E$32</f>
        <v>38</v>
      </c>
      <c r="G624" s="44">
        <f t="shared" si="29"/>
        <v>6079.4787050109535</v>
      </c>
    </row>
    <row r="625" spans="1:7" x14ac:dyDescent="0.2">
      <c r="A625" s="61">
        <v>630</v>
      </c>
      <c r="B625" s="70">
        <f>IF(A625&lt;Normativy!$E$14,A625/0.61, IF(A625&lt;Normativy!$E$15,Normativy!$F$15,IF(A625&lt;Normativy!$E$16,Normativy!$F$16+Normativy!$G$16*A625+Normativy!$H$16*A625^2,IF(A625&lt;Normativy!$E$17,Normativy!$F$17+Normativy!$G$17*A625+Normativy!$H$17*A625^2,Normativy!$F$18))))</f>
        <v>76.650459999999995</v>
      </c>
      <c r="C625" s="60">
        <f>Normativy!$C$14</f>
        <v>28620</v>
      </c>
      <c r="D625" s="62">
        <f t="shared" si="27"/>
        <v>4480.5993336504434</v>
      </c>
      <c r="E625" s="60">
        <f t="shared" si="28"/>
        <v>1559.2485681103542</v>
      </c>
      <c r="F625" s="62">
        <f>Normativy!$E$32</f>
        <v>38</v>
      </c>
      <c r="G625" s="44">
        <f t="shared" si="29"/>
        <v>6077.8479017607979</v>
      </c>
    </row>
    <row r="626" spans="1:7" x14ac:dyDescent="0.2">
      <c r="A626" s="61">
        <v>631</v>
      </c>
      <c r="B626" s="70">
        <f>IF(A626&lt;Normativy!$E$14,A626/0.61, IF(A626&lt;Normativy!$E$15,Normativy!$F$15,IF(A626&lt;Normativy!$E$16,Normativy!$F$16+Normativy!$G$16*A626+Normativy!$H$16*A626^2,IF(A626&lt;Normativy!$E$17,Normativy!$F$17+Normativy!$G$17*A626+Normativy!$H$17*A626^2,Normativy!$F$18))))</f>
        <v>76.671137400000006</v>
      </c>
      <c r="C626" s="60">
        <f>Normativy!$C$14</f>
        <v>28620</v>
      </c>
      <c r="D626" s="62">
        <f t="shared" si="27"/>
        <v>4479.3909630979333</v>
      </c>
      <c r="E626" s="60">
        <f t="shared" si="28"/>
        <v>1558.8280551580806</v>
      </c>
      <c r="F626" s="62">
        <f>Normativy!$E$32</f>
        <v>38</v>
      </c>
      <c r="G626" s="44">
        <f t="shared" si="29"/>
        <v>6076.2190182560134</v>
      </c>
    </row>
    <row r="627" spans="1:7" x14ac:dyDescent="0.2">
      <c r="A627" s="61">
        <v>632</v>
      </c>
      <c r="B627" s="70">
        <f>IF(A627&lt;Normativy!$E$14,A627/0.61, IF(A627&lt;Normativy!$E$15,Normativy!$F$15,IF(A627&lt;Normativy!$E$16,Normativy!$F$16+Normativy!$G$16*A627+Normativy!$H$16*A627^2,IF(A627&lt;Normativy!$E$17,Normativy!$F$17+Normativy!$G$17*A627+Normativy!$H$17*A627^2,Normativy!$F$18))))</f>
        <v>76.691801600000005</v>
      </c>
      <c r="C627" s="60">
        <f>Normativy!$C$14</f>
        <v>28620</v>
      </c>
      <c r="D627" s="62">
        <f t="shared" si="27"/>
        <v>4478.1840149130094</v>
      </c>
      <c r="E627" s="60">
        <f t="shared" si="28"/>
        <v>1558.4080371897271</v>
      </c>
      <c r="F627" s="62">
        <f>Normativy!$E$32</f>
        <v>38</v>
      </c>
      <c r="G627" s="44">
        <f t="shared" si="29"/>
        <v>6074.5920521027365</v>
      </c>
    </row>
    <row r="628" spans="1:7" x14ac:dyDescent="0.2">
      <c r="A628" s="61">
        <v>633</v>
      </c>
      <c r="B628" s="70">
        <f>IF(A628&lt;Normativy!$E$14,A628/0.61, IF(A628&lt;Normativy!$E$15,Normativy!$F$15,IF(A628&lt;Normativy!$E$16,Normativy!$F$16+Normativy!$G$16*A628+Normativy!$H$16*A628^2,IF(A628&lt;Normativy!$E$17,Normativy!$F$17+Normativy!$G$17*A628+Normativy!$H$17*A628^2,Normativy!$F$18))))</f>
        <v>76.712452600000006</v>
      </c>
      <c r="C628" s="60">
        <f>Normativy!$C$14</f>
        <v>28620</v>
      </c>
      <c r="D628" s="62">
        <f t="shared" si="27"/>
        <v>4476.9784873231911</v>
      </c>
      <c r="E628" s="60">
        <f t="shared" si="28"/>
        <v>1557.9885135884704</v>
      </c>
      <c r="F628" s="62">
        <f>Normativy!$E$32</f>
        <v>38</v>
      </c>
      <c r="G628" s="44">
        <f t="shared" si="29"/>
        <v>6072.9670009116617</v>
      </c>
    </row>
    <row r="629" spans="1:7" x14ac:dyDescent="0.2">
      <c r="A629" s="61">
        <v>634</v>
      </c>
      <c r="B629" s="70">
        <f>IF(A629&lt;Normativy!$E$14,A629/0.61, IF(A629&lt;Normativy!$E$15,Normativy!$F$15,IF(A629&lt;Normativy!$E$16,Normativy!$F$16+Normativy!$G$16*A629+Normativy!$H$16*A629^2,IF(A629&lt;Normativy!$E$17,Normativy!$F$17+Normativy!$G$17*A629+Normativy!$H$17*A629^2,Normativy!$F$18))))</f>
        <v>76.733090399999995</v>
      </c>
      <c r="C629" s="60">
        <f>Normativy!$C$14</f>
        <v>28620</v>
      </c>
      <c r="D629" s="62">
        <f t="shared" si="27"/>
        <v>4475.7743785593702</v>
      </c>
      <c r="E629" s="60">
        <f t="shared" si="28"/>
        <v>1557.5694837386607</v>
      </c>
      <c r="F629" s="62">
        <f>Normativy!$E$32</f>
        <v>38</v>
      </c>
      <c r="G629" s="44">
        <f t="shared" si="29"/>
        <v>6071.3438622980311</v>
      </c>
    </row>
    <row r="630" spans="1:7" x14ac:dyDescent="0.2">
      <c r="A630" s="61">
        <v>635</v>
      </c>
      <c r="B630" s="70">
        <f>IF(A630&lt;Normativy!$E$14,A630/0.61, IF(A630&lt;Normativy!$E$15,Normativy!$F$15,IF(A630&lt;Normativy!$E$16,Normativy!$F$16+Normativy!$G$16*A630+Normativy!$H$16*A630^2,IF(A630&lt;Normativy!$E$17,Normativy!$F$17+Normativy!$G$17*A630+Normativy!$H$17*A630^2,Normativy!$F$18))))</f>
        <v>76.753715</v>
      </c>
      <c r="C630" s="60">
        <f>Normativy!$C$14</f>
        <v>28620</v>
      </c>
      <c r="D630" s="62">
        <f t="shared" si="27"/>
        <v>4474.5716868558084</v>
      </c>
      <c r="E630" s="60">
        <f t="shared" si="28"/>
        <v>1557.1509470258211</v>
      </c>
      <c r="F630" s="62">
        <f>Normativy!$E$32</f>
        <v>38</v>
      </c>
      <c r="G630" s="44">
        <f t="shared" si="29"/>
        <v>6069.722633881629</v>
      </c>
    </row>
    <row r="631" spans="1:7" x14ac:dyDescent="0.2">
      <c r="A631" s="61">
        <v>636</v>
      </c>
      <c r="B631" s="70">
        <f>IF(A631&lt;Normativy!$E$14,A631/0.61, IF(A631&lt;Normativy!$E$15,Normativy!$F$15,IF(A631&lt;Normativy!$E$16,Normativy!$F$16+Normativy!$G$16*A631+Normativy!$H$16*A631^2,IF(A631&lt;Normativy!$E$17,Normativy!$F$17+Normativy!$G$17*A631+Normativy!$H$17*A631^2,Normativy!$F$18))))</f>
        <v>76.774326400000007</v>
      </c>
      <c r="C631" s="60">
        <f>Normativy!$C$14</f>
        <v>28620</v>
      </c>
      <c r="D631" s="62">
        <f t="shared" si="27"/>
        <v>4473.3704104501267</v>
      </c>
      <c r="E631" s="60">
        <f t="shared" si="28"/>
        <v>1556.7329028366439</v>
      </c>
      <c r="F631" s="62">
        <f>Normativy!$E$32</f>
        <v>38</v>
      </c>
      <c r="G631" s="44">
        <f t="shared" si="29"/>
        <v>6068.1033132867706</v>
      </c>
    </row>
    <row r="632" spans="1:7" x14ac:dyDescent="0.2">
      <c r="A632" s="61">
        <v>637</v>
      </c>
      <c r="B632" s="70">
        <f>IF(A632&lt;Normativy!$E$14,A632/0.61, IF(A632&lt;Normativy!$E$15,Normativy!$F$15,IF(A632&lt;Normativy!$E$16,Normativy!$F$16+Normativy!$G$16*A632+Normativy!$H$16*A632^2,IF(A632&lt;Normativy!$E$17,Normativy!$F$17+Normativy!$G$17*A632+Normativy!$H$17*A632^2,Normativy!$F$18))))</f>
        <v>76.794924600000002</v>
      </c>
      <c r="C632" s="60">
        <f>Normativy!$C$14</f>
        <v>28620</v>
      </c>
      <c r="D632" s="62">
        <f t="shared" si="27"/>
        <v>4472.1705475832969</v>
      </c>
      <c r="E632" s="60">
        <f t="shared" si="28"/>
        <v>1556.3153505589871</v>
      </c>
      <c r="F632" s="62">
        <f>Normativy!$E$32</f>
        <v>38</v>
      </c>
      <c r="G632" s="44">
        <f t="shared" si="29"/>
        <v>6066.485898142284</v>
      </c>
    </row>
    <row r="633" spans="1:7" x14ac:dyDescent="0.2">
      <c r="A633" s="61">
        <v>638</v>
      </c>
      <c r="B633" s="70">
        <f>IF(A633&lt;Normativy!$E$14,A633/0.61, IF(A633&lt;Normativy!$E$15,Normativy!$F$15,IF(A633&lt;Normativy!$E$16,Normativy!$F$16+Normativy!$G$16*A633+Normativy!$H$16*A633^2,IF(A633&lt;Normativy!$E$17,Normativy!$F$17+Normativy!$G$17*A633+Normativy!$H$17*A633^2,Normativy!$F$18))))</f>
        <v>76.815509600000013</v>
      </c>
      <c r="C633" s="60">
        <f>Normativy!$C$14</f>
        <v>28620</v>
      </c>
      <c r="D633" s="62">
        <f t="shared" si="27"/>
        <v>4470.9720964996368</v>
      </c>
      <c r="E633" s="60">
        <f t="shared" si="28"/>
        <v>1555.8982895818735</v>
      </c>
      <c r="F633" s="62">
        <f>Normativy!$E$32</f>
        <v>38</v>
      </c>
      <c r="G633" s="44">
        <f t="shared" si="29"/>
        <v>6064.8703860815103</v>
      </c>
    </row>
    <row r="634" spans="1:7" x14ac:dyDescent="0.2">
      <c r="A634" s="61">
        <v>639</v>
      </c>
      <c r="B634" s="70">
        <f>IF(A634&lt;Normativy!$E$14,A634/0.61, IF(A634&lt;Normativy!$E$15,Normativy!$F$15,IF(A634&lt;Normativy!$E$16,Normativy!$F$16+Normativy!$G$16*A634+Normativy!$H$16*A634^2,IF(A634&lt;Normativy!$E$17,Normativy!$F$17+Normativy!$G$17*A634+Normativy!$H$17*A634^2,Normativy!$F$18))))</f>
        <v>76.836081400000012</v>
      </c>
      <c r="C634" s="60">
        <f>Normativy!$C$14</f>
        <v>28620</v>
      </c>
      <c r="D634" s="62">
        <f t="shared" si="27"/>
        <v>4469.7750554468021</v>
      </c>
      <c r="E634" s="60">
        <f t="shared" si="28"/>
        <v>1555.481719295487</v>
      </c>
      <c r="F634" s="62">
        <f>Normativy!$E$32</f>
        <v>38</v>
      </c>
      <c r="G634" s="44">
        <f t="shared" si="29"/>
        <v>6063.2567747422891</v>
      </c>
    </row>
    <row r="635" spans="1:7" x14ac:dyDescent="0.2">
      <c r="A635" s="61">
        <v>640</v>
      </c>
      <c r="B635" s="70">
        <f>IF(A635&lt;Normativy!$E$14,A635/0.61, IF(A635&lt;Normativy!$E$15,Normativy!$F$15,IF(A635&lt;Normativy!$E$16,Normativy!$F$16+Normativy!$G$16*A635+Normativy!$H$16*A635^2,IF(A635&lt;Normativy!$E$17,Normativy!$F$17+Normativy!$G$17*A635+Normativy!$H$17*A635^2,Normativy!$F$18))))</f>
        <v>76.856639999999999</v>
      </c>
      <c r="C635" s="60">
        <f>Normativy!$C$14</f>
        <v>28620</v>
      </c>
      <c r="D635" s="62">
        <f t="shared" si="27"/>
        <v>4468.5794226757771</v>
      </c>
      <c r="E635" s="60">
        <f t="shared" si="28"/>
        <v>1555.0656390911704</v>
      </c>
      <c r="F635" s="62">
        <f>Normativy!$E$32</f>
        <v>38</v>
      </c>
      <c r="G635" s="44">
        <f t="shared" si="29"/>
        <v>6061.645061766947</v>
      </c>
    </row>
    <row r="636" spans="1:7" x14ac:dyDescent="0.2">
      <c r="A636" s="61">
        <v>641</v>
      </c>
      <c r="B636" s="70">
        <f>IF(A636&lt;Normativy!$E$14,A636/0.61, IF(A636&lt;Normativy!$E$15,Normativy!$F$15,IF(A636&lt;Normativy!$E$16,Normativy!$F$16+Normativy!$G$16*A636+Normativy!$H$16*A636^2,IF(A636&lt;Normativy!$E$17,Normativy!$F$17+Normativy!$G$17*A636+Normativy!$H$17*A636^2,Normativy!$F$18))))</f>
        <v>76.877185400000002</v>
      </c>
      <c r="C636" s="60">
        <f>Normativy!$C$14</f>
        <v>28620</v>
      </c>
      <c r="D636" s="62">
        <f t="shared" si="27"/>
        <v>4467.3851964408677</v>
      </c>
      <c r="E636" s="60">
        <f t="shared" si="28"/>
        <v>1554.6500483614218</v>
      </c>
      <c r="F636" s="62">
        <f>Normativy!$E$32</f>
        <v>38</v>
      </c>
      <c r="G636" s="44">
        <f t="shared" si="29"/>
        <v>6060.0352448022895</v>
      </c>
    </row>
    <row r="637" spans="1:7" x14ac:dyDescent="0.2">
      <c r="A637" s="61">
        <v>642</v>
      </c>
      <c r="B637" s="70">
        <f>IF(A637&lt;Normativy!$E$14,A637/0.61, IF(A637&lt;Normativy!$E$15,Normativy!$F$15,IF(A637&lt;Normativy!$E$16,Normativy!$F$16+Normativy!$G$16*A637+Normativy!$H$16*A637^2,IF(A637&lt;Normativy!$E$17,Normativy!$F$17+Normativy!$G$17*A637+Normativy!$H$17*A637^2,Normativy!$F$18))))</f>
        <v>76.897717599999993</v>
      </c>
      <c r="C637" s="60">
        <f>Normativy!$C$14</f>
        <v>28620</v>
      </c>
      <c r="D637" s="62">
        <f t="shared" si="27"/>
        <v>4466.1923749996977</v>
      </c>
      <c r="E637" s="60">
        <f t="shared" si="28"/>
        <v>1554.2349464998947</v>
      </c>
      <c r="F637" s="62">
        <f>Normativy!$E$32</f>
        <v>38</v>
      </c>
      <c r="G637" s="44">
        <f t="shared" si="29"/>
        <v>6058.4273214995919</v>
      </c>
    </row>
    <row r="638" spans="1:7" x14ac:dyDescent="0.2">
      <c r="A638" s="61">
        <v>643</v>
      </c>
      <c r="B638" s="70">
        <f>IF(A638&lt;Normativy!$E$14,A638/0.61, IF(A638&lt;Normativy!$E$15,Normativy!$F$15,IF(A638&lt;Normativy!$E$16,Normativy!$F$16+Normativy!$G$16*A638+Normativy!$H$16*A638^2,IF(A638&lt;Normativy!$E$17,Normativy!$F$17+Normativy!$G$17*A638+Normativy!$H$17*A638^2,Normativy!$F$18))))</f>
        <v>76.9182366</v>
      </c>
      <c r="C638" s="60">
        <f>Normativy!$C$14</f>
        <v>28620</v>
      </c>
      <c r="D638" s="62">
        <f t="shared" si="27"/>
        <v>4465.0009566131939</v>
      </c>
      <c r="E638" s="60">
        <f t="shared" si="28"/>
        <v>1553.8203329013913</v>
      </c>
      <c r="F638" s="62">
        <f>Normativy!$E$32</f>
        <v>38</v>
      </c>
      <c r="G638" s="44">
        <f t="shared" si="29"/>
        <v>6056.8212895145853</v>
      </c>
    </row>
    <row r="639" spans="1:7" x14ac:dyDescent="0.2">
      <c r="A639" s="61">
        <v>644</v>
      </c>
      <c r="B639" s="70">
        <f>IF(A639&lt;Normativy!$E$14,A639/0.61, IF(A639&lt;Normativy!$E$15,Normativy!$F$15,IF(A639&lt;Normativy!$E$16,Normativy!$F$16+Normativy!$G$16*A639+Normativy!$H$16*A639^2,IF(A639&lt;Normativy!$E$17,Normativy!$F$17+Normativy!$G$17*A639+Normativy!$H$17*A639^2,Normativy!$F$18))))</f>
        <v>76.938742399999995</v>
      </c>
      <c r="C639" s="60">
        <f>Normativy!$C$14</f>
        <v>28620</v>
      </c>
      <c r="D639" s="62">
        <f t="shared" si="27"/>
        <v>4463.8109395455886</v>
      </c>
      <c r="E639" s="60">
        <f t="shared" si="28"/>
        <v>1553.4062069618647</v>
      </c>
      <c r="F639" s="62">
        <f>Normativy!$E$32</f>
        <v>38</v>
      </c>
      <c r="G639" s="44">
        <f t="shared" si="29"/>
        <v>6055.2171465074534</v>
      </c>
    </row>
    <row r="640" spans="1:7" x14ac:dyDescent="0.2">
      <c r="A640" s="61">
        <v>645</v>
      </c>
      <c r="B640" s="70">
        <f>IF(A640&lt;Normativy!$E$14,A640/0.61, IF(A640&lt;Normativy!$E$15,Normativy!$F$15,IF(A640&lt;Normativy!$E$16,Normativy!$F$16+Normativy!$G$16*A640+Normativy!$H$16*A640^2,IF(A640&lt;Normativy!$E$17,Normativy!$F$17+Normativy!$G$17*A640+Normativy!$H$17*A640^2,Normativy!$F$18))))</f>
        <v>76.959234999999993</v>
      </c>
      <c r="C640" s="60">
        <f>Normativy!$C$14</f>
        <v>28620</v>
      </c>
      <c r="D640" s="62">
        <f t="shared" si="27"/>
        <v>4462.6223220644024</v>
      </c>
      <c r="E640" s="60">
        <f t="shared" si="28"/>
        <v>1552.992568078412</v>
      </c>
      <c r="F640" s="62">
        <f>Normativy!$E$32</f>
        <v>38</v>
      </c>
      <c r="G640" s="44">
        <f t="shared" si="29"/>
        <v>6053.6148901428141</v>
      </c>
    </row>
    <row r="641" spans="1:7" x14ac:dyDescent="0.2">
      <c r="A641" s="61">
        <v>646</v>
      </c>
      <c r="B641" s="70">
        <f>IF(A641&lt;Normativy!$E$14,A641/0.61, IF(A641&lt;Normativy!$E$15,Normativy!$F$15,IF(A641&lt;Normativy!$E$16,Normativy!$F$16+Normativy!$G$16*A641+Normativy!$H$16*A641^2,IF(A641&lt;Normativy!$E$17,Normativy!$F$17+Normativy!$G$17*A641+Normativy!$H$17*A641^2,Normativy!$F$18))))</f>
        <v>76.979714400000006</v>
      </c>
      <c r="C641" s="60">
        <f>Normativy!$C$14</f>
        <v>28620</v>
      </c>
      <c r="D641" s="62">
        <f t="shared" si="27"/>
        <v>4461.4351024404423</v>
      </c>
      <c r="E641" s="60">
        <f t="shared" si="28"/>
        <v>1552.5794156492739</v>
      </c>
      <c r="F641" s="62">
        <f>Normativy!$E$32</f>
        <v>38</v>
      </c>
      <c r="G641" s="44">
        <f t="shared" si="29"/>
        <v>6052.0145180897161</v>
      </c>
    </row>
    <row r="642" spans="1:7" x14ac:dyDescent="0.2">
      <c r="A642" s="61">
        <v>647</v>
      </c>
      <c r="B642" s="70">
        <f>IF(A642&lt;Normativy!$E$14,A642/0.61, IF(A642&lt;Normativy!$E$15,Normativy!$F$15,IF(A642&lt;Normativy!$E$16,Normativy!$F$16+Normativy!$G$16*A642+Normativy!$H$16*A642^2,IF(A642&lt;Normativy!$E$17,Normativy!$F$17+Normativy!$G$17*A642+Normativy!$H$17*A642^2,Normativy!$F$18))))</f>
        <v>77.000180600000007</v>
      </c>
      <c r="C642" s="60">
        <f>Normativy!$C$14</f>
        <v>28620</v>
      </c>
      <c r="D642" s="62">
        <f t="shared" si="27"/>
        <v>4460.2492789477947</v>
      </c>
      <c r="E642" s="60">
        <f t="shared" si="28"/>
        <v>1552.1667490738325</v>
      </c>
      <c r="F642" s="62">
        <f>Normativy!$E$32</f>
        <v>38</v>
      </c>
      <c r="G642" s="44">
        <f t="shared" si="29"/>
        <v>6050.4160280216274</v>
      </c>
    </row>
    <row r="643" spans="1:7" x14ac:dyDescent="0.2">
      <c r="A643" s="61">
        <v>648</v>
      </c>
      <c r="B643" s="70">
        <f>IF(A643&lt;Normativy!$E$14,A643/0.61, IF(A643&lt;Normativy!$E$15,Normativy!$F$15,IF(A643&lt;Normativy!$E$16,Normativy!$F$16+Normativy!$G$16*A643+Normativy!$H$16*A643^2,IF(A643&lt;Normativy!$E$17,Normativy!$F$17+Normativy!$G$17*A643+Normativy!$H$17*A643^2,Normativy!$F$18))))</f>
        <v>77.020633599999996</v>
      </c>
      <c r="C643" s="60">
        <f>Normativy!$C$14</f>
        <v>28620</v>
      </c>
      <c r="D643" s="62">
        <f t="shared" si="27"/>
        <v>4459.0648498638166</v>
      </c>
      <c r="E643" s="60">
        <f t="shared" si="28"/>
        <v>1551.754567752608</v>
      </c>
      <c r="F643" s="62">
        <f>Normativy!$E$32</f>
        <v>38</v>
      </c>
      <c r="G643" s="44">
        <f t="shared" si="29"/>
        <v>6048.8194176164243</v>
      </c>
    </row>
    <row r="644" spans="1:7" x14ac:dyDescent="0.2">
      <c r="A644" s="61">
        <v>649</v>
      </c>
      <c r="B644" s="70">
        <f>IF(A644&lt;Normativy!$E$14,A644/0.61, IF(A644&lt;Normativy!$E$15,Normativy!$F$15,IF(A644&lt;Normativy!$E$16,Normativy!$F$16+Normativy!$G$16*A644+Normativy!$H$16*A644^2,IF(A644&lt;Normativy!$E$17,Normativy!$F$17+Normativy!$G$17*A644+Normativy!$H$17*A644^2,Normativy!$F$18))))</f>
        <v>77.041073400000002</v>
      </c>
      <c r="C644" s="60">
        <f>Normativy!$C$14</f>
        <v>28620</v>
      </c>
      <c r="D644" s="62">
        <f t="shared" si="27"/>
        <v>4457.8818134691255</v>
      </c>
      <c r="E644" s="60">
        <f t="shared" si="28"/>
        <v>1551.3428710872556</v>
      </c>
      <c r="F644" s="62">
        <f>Normativy!$E$32</f>
        <v>38</v>
      </c>
      <c r="G644" s="44">
        <f t="shared" si="29"/>
        <v>6047.2246845563814</v>
      </c>
    </row>
    <row r="645" spans="1:7" x14ac:dyDescent="0.2">
      <c r="A645" s="61">
        <v>650</v>
      </c>
      <c r="B645" s="70">
        <f>IF(A645&lt;Normativy!$E$14,A645/0.61, IF(A645&lt;Normativy!$E$15,Normativy!$F$15,IF(A645&lt;Normativy!$E$16,Normativy!$F$16+Normativy!$G$16*A645+Normativy!$H$16*A645^2,IF(A645&lt;Normativy!$E$17,Normativy!$F$17+Normativy!$G$17*A645+Normativy!$H$17*A645^2,Normativy!$F$18))))</f>
        <v>77.061499999999995</v>
      </c>
      <c r="C645" s="60">
        <f>Normativy!$C$14</f>
        <v>28620</v>
      </c>
      <c r="D645" s="62">
        <f t="shared" si="27"/>
        <v>4456.7001680475987</v>
      </c>
      <c r="E645" s="60">
        <f t="shared" si="28"/>
        <v>1550.9316584805642</v>
      </c>
      <c r="F645" s="62">
        <f>Normativy!$E$32</f>
        <v>38</v>
      </c>
      <c r="G645" s="44">
        <f t="shared" si="29"/>
        <v>6045.6318265281625</v>
      </c>
    </row>
    <row r="646" spans="1:7" x14ac:dyDescent="0.2">
      <c r="A646" s="61">
        <v>651</v>
      </c>
      <c r="B646" s="70">
        <f>IF(A646&lt;Normativy!$E$14,A646/0.61, IF(A646&lt;Normativy!$E$15,Normativy!$F$15,IF(A646&lt;Normativy!$E$16,Normativy!$F$16+Normativy!$G$16*A646+Normativy!$H$16*A646^2,IF(A646&lt;Normativy!$E$17,Normativy!$F$17+Normativy!$G$17*A646+Normativy!$H$17*A646^2,Normativy!$F$18))))</f>
        <v>77.081913400000005</v>
      </c>
      <c r="C646" s="60">
        <f>Normativy!$C$14</f>
        <v>28620</v>
      </c>
      <c r="D646" s="62">
        <f t="shared" ref="D646:D709" si="30">C646/B646*12</f>
        <v>4455.5199118863593</v>
      </c>
      <c r="E646" s="60">
        <f t="shared" si="28"/>
        <v>1550.520929336453</v>
      </c>
      <c r="F646" s="62">
        <f>Normativy!$E$32</f>
        <v>38</v>
      </c>
      <c r="G646" s="44">
        <f t="shared" si="29"/>
        <v>6044.0408412228126</v>
      </c>
    </row>
    <row r="647" spans="1:7" x14ac:dyDescent="0.2">
      <c r="A647" s="61">
        <v>652</v>
      </c>
      <c r="B647" s="70">
        <f>IF(A647&lt;Normativy!$E$14,A647/0.61, IF(A647&lt;Normativy!$E$15,Normativy!$F$15,IF(A647&lt;Normativy!$E$16,Normativy!$F$16+Normativy!$G$16*A647+Normativy!$H$16*A647^2,IF(A647&lt;Normativy!$E$17,Normativy!$F$17+Normativy!$G$17*A647+Normativy!$H$17*A647^2,Normativy!$F$18))))</f>
        <v>77.102313600000002</v>
      </c>
      <c r="C647" s="60">
        <f>Normativy!$C$14</f>
        <v>28620</v>
      </c>
      <c r="D647" s="62">
        <f t="shared" si="30"/>
        <v>4454.3410432757755</v>
      </c>
      <c r="E647" s="60">
        <f t="shared" ref="E647:E710" si="31">D647*0.348</f>
        <v>1550.1106830599697</v>
      </c>
      <c r="F647" s="62">
        <f>Normativy!$E$32</f>
        <v>38</v>
      </c>
      <c r="G647" s="44">
        <f t="shared" ref="G647:G710" si="32">D647+E647+F647</f>
        <v>6042.4517263357448</v>
      </c>
    </row>
    <row r="648" spans="1:7" x14ac:dyDescent="0.2">
      <c r="A648" s="61">
        <v>653</v>
      </c>
      <c r="B648" s="70">
        <f>IF(A648&lt;Normativy!$E$14,A648/0.61, IF(A648&lt;Normativy!$E$15,Normativy!$F$15,IF(A648&lt;Normativy!$E$16,Normativy!$F$16+Normativy!$G$16*A648+Normativy!$H$16*A648^2,IF(A648&lt;Normativy!$E$17,Normativy!$F$17+Normativy!$G$17*A648+Normativy!$H$17*A648^2,Normativy!$F$18))))</f>
        <v>77.122700600000002</v>
      </c>
      <c r="C648" s="60">
        <f>Normativy!$C$14</f>
        <v>28620</v>
      </c>
      <c r="D648" s="62">
        <f t="shared" si="30"/>
        <v>4453.1635605094461</v>
      </c>
      <c r="E648" s="60">
        <f t="shared" si="31"/>
        <v>1549.7009190572871</v>
      </c>
      <c r="F648" s="62">
        <f>Normativy!$E$32</f>
        <v>38</v>
      </c>
      <c r="G648" s="44">
        <f t="shared" si="32"/>
        <v>6040.8644795667333</v>
      </c>
    </row>
    <row r="649" spans="1:7" x14ac:dyDescent="0.2">
      <c r="A649" s="61">
        <v>654</v>
      </c>
      <c r="B649" s="70">
        <f>IF(A649&lt;Normativy!$E$14,A649/0.61, IF(A649&lt;Normativy!$E$15,Normativy!$F$15,IF(A649&lt;Normativy!$E$16,Normativy!$F$16+Normativy!$G$16*A649+Normativy!$H$16*A649^2,IF(A649&lt;Normativy!$E$17,Normativy!$F$17+Normativy!$G$17*A649+Normativy!$H$17*A649^2,Normativy!$F$18))))</f>
        <v>77.143074400000003</v>
      </c>
      <c r="C649" s="60">
        <f>Normativy!$C$14</f>
        <v>28620</v>
      </c>
      <c r="D649" s="62">
        <f t="shared" si="30"/>
        <v>4451.9874618842005</v>
      </c>
      <c r="E649" s="60">
        <f t="shared" si="31"/>
        <v>1549.2916367357016</v>
      </c>
      <c r="F649" s="62">
        <f>Normativy!$E$32</f>
        <v>38</v>
      </c>
      <c r="G649" s="44">
        <f t="shared" si="32"/>
        <v>6039.2790986199016</v>
      </c>
    </row>
    <row r="650" spans="1:7" x14ac:dyDescent="0.2">
      <c r="A650" s="61">
        <v>655</v>
      </c>
      <c r="B650" s="70">
        <f>IF(A650&lt;Normativy!$E$14,A650/0.61, IF(A650&lt;Normativy!$E$15,Normativy!$F$15,IF(A650&lt;Normativy!$E$16,Normativy!$F$16+Normativy!$G$16*A650+Normativy!$H$16*A650^2,IF(A650&lt;Normativy!$E$17,Normativy!$F$17+Normativy!$G$17*A650+Normativy!$H$17*A650^2,Normativy!$F$18))))</f>
        <v>77.163435000000007</v>
      </c>
      <c r="C650" s="60">
        <f>Normativy!$C$14</f>
        <v>28620</v>
      </c>
      <c r="D650" s="62">
        <f t="shared" si="30"/>
        <v>4450.8127457000837</v>
      </c>
      <c r="E650" s="60">
        <f t="shared" si="31"/>
        <v>1548.8828355036289</v>
      </c>
      <c r="F650" s="62">
        <f>Normativy!$E$32</f>
        <v>38</v>
      </c>
      <c r="G650" s="44">
        <f t="shared" si="32"/>
        <v>6037.6955812037122</v>
      </c>
    </row>
    <row r="651" spans="1:7" x14ac:dyDescent="0.2">
      <c r="A651" s="61">
        <v>656</v>
      </c>
      <c r="B651" s="70">
        <f>IF(A651&lt;Normativy!$E$14,A651/0.61, IF(A651&lt;Normativy!$E$15,Normativy!$F$15,IF(A651&lt;Normativy!$E$16,Normativy!$F$16+Normativy!$G$16*A651+Normativy!$H$16*A651^2,IF(A651&lt;Normativy!$E$17,Normativy!$F$17+Normativy!$G$17*A651+Normativy!$H$17*A651^2,Normativy!$F$18))))</f>
        <v>77.183782399999998</v>
      </c>
      <c r="C651" s="60">
        <f>Normativy!$C$14</f>
        <v>28620</v>
      </c>
      <c r="D651" s="62">
        <f t="shared" si="30"/>
        <v>4449.6394102603608</v>
      </c>
      <c r="E651" s="60">
        <f t="shared" si="31"/>
        <v>1548.4745147706055</v>
      </c>
      <c r="F651" s="62">
        <f>Normativy!$E$32</f>
        <v>38</v>
      </c>
      <c r="G651" s="44">
        <f t="shared" si="32"/>
        <v>6036.1139250309661</v>
      </c>
    </row>
    <row r="652" spans="1:7" x14ac:dyDescent="0.2">
      <c r="A652" s="61">
        <v>657</v>
      </c>
      <c r="B652" s="70">
        <f>IF(A652&lt;Normativy!$E$14,A652/0.61, IF(A652&lt;Normativy!$E$15,Normativy!$F$15,IF(A652&lt;Normativy!$E$16,Normativy!$F$16+Normativy!$G$16*A652+Normativy!$H$16*A652^2,IF(A652&lt;Normativy!$E$17,Normativy!$F$17+Normativy!$G$17*A652+Normativy!$H$17*A652^2,Normativy!$F$18))))</f>
        <v>77.204116599999992</v>
      </c>
      <c r="C652" s="60">
        <f>Normativy!$C$14</f>
        <v>28620</v>
      </c>
      <c r="D652" s="62">
        <f t="shared" si="30"/>
        <v>4448.4674538714953</v>
      </c>
      <c r="E652" s="60">
        <f t="shared" si="31"/>
        <v>1548.0666739472802</v>
      </c>
      <c r="F652" s="62">
        <f>Normativy!$E$32</f>
        <v>38</v>
      </c>
      <c r="G652" s="44">
        <f t="shared" si="32"/>
        <v>6034.5341278187752</v>
      </c>
    </row>
    <row r="653" spans="1:7" x14ac:dyDescent="0.2">
      <c r="A653" s="61">
        <v>658</v>
      </c>
      <c r="B653" s="70">
        <f>IF(A653&lt;Normativy!$E$14,A653/0.61, IF(A653&lt;Normativy!$E$15,Normativy!$F$15,IF(A653&lt;Normativy!$E$16,Normativy!$F$16+Normativy!$G$16*A653+Normativy!$H$16*A653^2,IF(A653&lt;Normativy!$E$17,Normativy!$F$17+Normativy!$G$17*A653+Normativy!$H$17*A653^2,Normativy!$F$18))))</f>
        <v>77.224437599999987</v>
      </c>
      <c r="C653" s="60">
        <f>Normativy!$C$14</f>
        <v>28620</v>
      </c>
      <c r="D653" s="62">
        <f t="shared" si="30"/>
        <v>4447.2968748431522</v>
      </c>
      <c r="E653" s="60">
        <f t="shared" si="31"/>
        <v>1547.6593124454168</v>
      </c>
      <c r="F653" s="62">
        <f>Normativy!$E$32</f>
        <v>38</v>
      </c>
      <c r="G653" s="44">
        <f t="shared" si="32"/>
        <v>6032.9561872885688</v>
      </c>
    </row>
    <row r="654" spans="1:7" x14ac:dyDescent="0.2">
      <c r="A654" s="61">
        <v>659</v>
      </c>
      <c r="B654" s="70">
        <f>IF(A654&lt;Normativy!$E$14,A654/0.61, IF(A654&lt;Normativy!$E$15,Normativy!$F$15,IF(A654&lt;Normativy!$E$16,Normativy!$F$16+Normativy!$G$16*A654+Normativy!$H$16*A654^2,IF(A654&lt;Normativy!$E$17,Normativy!$F$17+Normativy!$G$17*A654+Normativy!$H$17*A654^2,Normativy!$F$18))))</f>
        <v>77.244745399999999</v>
      </c>
      <c r="C654" s="60">
        <f>Normativy!$C$14</f>
        <v>28620</v>
      </c>
      <c r="D654" s="62">
        <f t="shared" si="30"/>
        <v>4446.1276714881897</v>
      </c>
      <c r="E654" s="60">
        <f t="shared" si="31"/>
        <v>1547.2524296778899</v>
      </c>
      <c r="F654" s="62">
        <f>Normativy!$E$32</f>
        <v>38</v>
      </c>
      <c r="G654" s="44">
        <f t="shared" si="32"/>
        <v>6031.3801011660798</v>
      </c>
    </row>
    <row r="655" spans="1:7" x14ac:dyDescent="0.2">
      <c r="A655" s="61">
        <v>660</v>
      </c>
      <c r="B655" s="70">
        <f>IF(A655&lt;Normativy!$E$14,A655/0.61, IF(A655&lt;Normativy!$E$15,Normativy!$F$15,IF(A655&lt;Normativy!$E$16,Normativy!$F$16+Normativy!$G$16*A655+Normativy!$H$16*A655^2,IF(A655&lt;Normativy!$E$17,Normativy!$F$17+Normativy!$G$17*A655+Normativy!$H$17*A655^2,Normativy!$F$18))))</f>
        <v>77.265039999999999</v>
      </c>
      <c r="C655" s="60">
        <f>Normativy!$C$14</f>
        <v>28620</v>
      </c>
      <c r="D655" s="62">
        <f t="shared" si="30"/>
        <v>4444.9598421226465</v>
      </c>
      <c r="E655" s="60">
        <f t="shared" si="31"/>
        <v>1546.8460250586809</v>
      </c>
      <c r="F655" s="62">
        <f>Normativy!$E$32</f>
        <v>38</v>
      </c>
      <c r="G655" s="44">
        <f t="shared" si="32"/>
        <v>6029.8058671813269</v>
      </c>
    </row>
    <row r="656" spans="1:7" x14ac:dyDescent="0.2">
      <c r="A656" s="61">
        <v>661</v>
      </c>
      <c r="B656" s="70">
        <f>IF(A656&lt;Normativy!$E$14,A656/0.61, IF(A656&lt;Normativy!$E$15,Normativy!$F$15,IF(A656&lt;Normativy!$E$16,Normativy!$F$16+Normativy!$G$16*A656+Normativy!$H$16*A656^2,IF(A656&lt;Normativy!$E$17,Normativy!$F$17+Normativy!$G$17*A656+Normativy!$H$17*A656^2,Normativy!$F$18))))</f>
        <v>77.285321400000001</v>
      </c>
      <c r="C656" s="60">
        <f>Normativy!$C$14</f>
        <v>28620</v>
      </c>
      <c r="D656" s="62">
        <f t="shared" si="30"/>
        <v>4443.7933850657446</v>
      </c>
      <c r="E656" s="60">
        <f t="shared" si="31"/>
        <v>1546.440098002879</v>
      </c>
      <c r="F656" s="62">
        <f>Normativy!$E$32</f>
        <v>38</v>
      </c>
      <c r="G656" s="44">
        <f t="shared" si="32"/>
        <v>6028.2334830686232</v>
      </c>
    </row>
    <row r="657" spans="1:7" x14ac:dyDescent="0.2">
      <c r="A657" s="61">
        <v>662</v>
      </c>
      <c r="B657" s="70">
        <f>IF(A657&lt;Normativy!$E$14,A657/0.61, IF(A657&lt;Normativy!$E$15,Normativy!$F$15,IF(A657&lt;Normativy!$E$16,Normativy!$F$16+Normativy!$G$16*A657+Normativy!$H$16*A657^2,IF(A657&lt;Normativy!$E$17,Normativy!$F$17+Normativy!$G$17*A657+Normativy!$H$17*A657^2,Normativy!$F$18))))</f>
        <v>77.305589600000005</v>
      </c>
      <c r="C657" s="60">
        <f>Normativy!$C$14</f>
        <v>28620</v>
      </c>
      <c r="D657" s="62">
        <f t="shared" si="30"/>
        <v>4442.6282986398692</v>
      </c>
      <c r="E657" s="60">
        <f t="shared" si="31"/>
        <v>1546.0346479266743</v>
      </c>
      <c r="F657" s="62">
        <f>Normativy!$E$32</f>
        <v>38</v>
      </c>
      <c r="G657" s="44">
        <f t="shared" si="32"/>
        <v>6026.6629465665437</v>
      </c>
    </row>
    <row r="658" spans="1:7" x14ac:dyDescent="0.2">
      <c r="A658" s="61">
        <v>663</v>
      </c>
      <c r="B658" s="70">
        <f>IF(A658&lt;Normativy!$E$14,A658/0.61, IF(A658&lt;Normativy!$E$15,Normativy!$F$15,IF(A658&lt;Normativy!$E$16,Normativy!$F$16+Normativy!$G$16*A658+Normativy!$H$16*A658^2,IF(A658&lt;Normativy!$E$17,Normativy!$F$17+Normativy!$G$17*A658+Normativy!$H$17*A658^2,Normativy!$F$18))))</f>
        <v>77.325844600000011</v>
      </c>
      <c r="C658" s="60">
        <f>Normativy!$C$14</f>
        <v>28620</v>
      </c>
      <c r="D658" s="62">
        <f t="shared" si="30"/>
        <v>4441.464581170575</v>
      </c>
      <c r="E658" s="60">
        <f t="shared" si="31"/>
        <v>1545.6296742473601</v>
      </c>
      <c r="F658" s="62">
        <f>Normativy!$E$32</f>
        <v>38</v>
      </c>
      <c r="G658" s="44">
        <f t="shared" si="32"/>
        <v>6025.0942554179346</v>
      </c>
    </row>
    <row r="659" spans="1:7" x14ac:dyDescent="0.2">
      <c r="A659" s="61">
        <v>664</v>
      </c>
      <c r="B659" s="70">
        <f>IF(A659&lt;Normativy!$E$14,A659/0.61, IF(A659&lt;Normativy!$E$15,Normativy!$F$15,IF(A659&lt;Normativy!$E$16,Normativy!$F$16+Normativy!$G$16*A659+Normativy!$H$16*A659^2,IF(A659&lt;Normativy!$E$17,Normativy!$F$17+Normativy!$G$17*A659+Normativy!$H$17*A659^2,Normativy!$F$18))))</f>
        <v>77.346086400000004</v>
      </c>
      <c r="C659" s="60">
        <f>Normativy!$C$14</f>
        <v>28620</v>
      </c>
      <c r="D659" s="62">
        <f t="shared" si="30"/>
        <v>4440.3022309865701</v>
      </c>
      <c r="E659" s="60">
        <f t="shared" si="31"/>
        <v>1545.2251763833262</v>
      </c>
      <c r="F659" s="62">
        <f>Normativy!$E$32</f>
        <v>38</v>
      </c>
      <c r="G659" s="44">
        <f t="shared" si="32"/>
        <v>6023.5274073698965</v>
      </c>
    </row>
    <row r="660" spans="1:7" x14ac:dyDescent="0.2">
      <c r="A660" s="61">
        <v>665</v>
      </c>
      <c r="B660" s="70">
        <f>IF(A660&lt;Normativy!$E$14,A660/0.61, IF(A660&lt;Normativy!$E$15,Normativy!$F$15,IF(A660&lt;Normativy!$E$16,Normativy!$F$16+Normativy!$G$16*A660+Normativy!$H$16*A660^2,IF(A660&lt;Normativy!$E$17,Normativy!$F$17+Normativy!$G$17*A660+Normativy!$H$17*A660^2,Normativy!$F$18))))</f>
        <v>77.366315</v>
      </c>
      <c r="C660" s="60">
        <f>Normativy!$C$14</f>
        <v>28620</v>
      </c>
      <c r="D660" s="62">
        <f t="shared" si="30"/>
        <v>4439.141246419711</v>
      </c>
      <c r="E660" s="60">
        <f t="shared" si="31"/>
        <v>1544.8211537540594</v>
      </c>
      <c r="F660" s="62">
        <f>Normativy!$E$32</f>
        <v>38</v>
      </c>
      <c r="G660" s="44">
        <f t="shared" si="32"/>
        <v>6021.9624001737702</v>
      </c>
    </row>
    <row r="661" spans="1:7" x14ac:dyDescent="0.2">
      <c r="A661" s="61">
        <v>666</v>
      </c>
      <c r="B661" s="70">
        <f>IF(A661&lt;Normativy!$E$14,A661/0.61, IF(A661&lt;Normativy!$E$15,Normativy!$F$15,IF(A661&lt;Normativy!$E$16,Normativy!$F$16+Normativy!$G$16*A661+Normativy!$H$16*A661^2,IF(A661&lt;Normativy!$E$17,Normativy!$F$17+Normativy!$G$17*A661+Normativy!$H$17*A661^2,Normativy!$F$18))))</f>
        <v>77.386530399999998</v>
      </c>
      <c r="C661" s="60">
        <f>Normativy!$C$14</f>
        <v>28620</v>
      </c>
      <c r="D661" s="62">
        <f t="shared" si="30"/>
        <v>4437.9816258049996</v>
      </c>
      <c r="E661" s="60">
        <f t="shared" si="31"/>
        <v>1544.4176057801396</v>
      </c>
      <c r="F661" s="62">
        <f>Normativy!$E$32</f>
        <v>38</v>
      </c>
      <c r="G661" s="44">
        <f t="shared" si="32"/>
        <v>6020.3992315851392</v>
      </c>
    </row>
    <row r="662" spans="1:7" x14ac:dyDescent="0.2">
      <c r="A662" s="61">
        <v>667</v>
      </c>
      <c r="B662" s="70">
        <f>IF(A662&lt;Normativy!$E$14,A662/0.61, IF(A662&lt;Normativy!$E$15,Normativy!$F$15,IF(A662&lt;Normativy!$E$16,Normativy!$F$16+Normativy!$G$16*A662+Normativy!$H$16*A662^2,IF(A662&lt;Normativy!$E$17,Normativy!$F$17+Normativy!$G$17*A662+Normativy!$H$17*A662^2,Normativy!$F$18))))</f>
        <v>77.406732599999998</v>
      </c>
      <c r="C662" s="60">
        <f>Normativy!$C$14</f>
        <v>28620</v>
      </c>
      <c r="D662" s="62">
        <f t="shared" si="30"/>
        <v>4436.8233674805706</v>
      </c>
      <c r="E662" s="60">
        <f t="shared" si="31"/>
        <v>1544.0145318832385</v>
      </c>
      <c r="F662" s="62">
        <f>Normativy!$E$32</f>
        <v>38</v>
      </c>
      <c r="G662" s="44">
        <f t="shared" si="32"/>
        <v>6018.8378993638089</v>
      </c>
    </row>
    <row r="663" spans="1:7" x14ac:dyDescent="0.2">
      <c r="A663" s="61">
        <v>668</v>
      </c>
      <c r="B663" s="70">
        <f>IF(A663&lt;Normativy!$E$14,A663/0.61, IF(A663&lt;Normativy!$E$15,Normativy!$F$15,IF(A663&lt;Normativy!$E$16,Normativy!$F$16+Normativy!$G$16*A663+Normativy!$H$16*A663^2,IF(A663&lt;Normativy!$E$17,Normativy!$F$17+Normativy!$G$17*A663+Normativy!$H$17*A663^2,Normativy!$F$18))))</f>
        <v>77.4269216</v>
      </c>
      <c r="C663" s="60">
        <f>Normativy!$C$14</f>
        <v>28620</v>
      </c>
      <c r="D663" s="62">
        <f t="shared" si="30"/>
        <v>4435.6664697876868</v>
      </c>
      <c r="E663" s="60">
        <f t="shared" si="31"/>
        <v>1543.6119314861148</v>
      </c>
      <c r="F663" s="62">
        <f>Normativy!$E$32</f>
        <v>38</v>
      </c>
      <c r="G663" s="44">
        <f t="shared" si="32"/>
        <v>6017.2784012738011</v>
      </c>
    </row>
    <row r="664" spans="1:7" x14ac:dyDescent="0.2">
      <c r="A664" s="61">
        <v>669</v>
      </c>
      <c r="B664" s="70">
        <f>IF(A664&lt;Normativy!$E$14,A664/0.61, IF(A664&lt;Normativy!$E$15,Normativy!$F$15,IF(A664&lt;Normativy!$E$16,Normativy!$F$16+Normativy!$G$16*A664+Normativy!$H$16*A664^2,IF(A664&lt;Normativy!$E$17,Normativy!$F$17+Normativy!$G$17*A664+Normativy!$H$17*A664^2,Normativy!$F$18))))</f>
        <v>77.44709739999999</v>
      </c>
      <c r="C664" s="60">
        <f>Normativy!$C$14</f>
        <v>28620</v>
      </c>
      <c r="D664" s="62">
        <f t="shared" si="30"/>
        <v>4434.5109310707367</v>
      </c>
      <c r="E664" s="60">
        <f t="shared" si="31"/>
        <v>1543.2098040126164</v>
      </c>
      <c r="F664" s="62">
        <f>Normativy!$E$32</f>
        <v>38</v>
      </c>
      <c r="G664" s="44">
        <f t="shared" si="32"/>
        <v>6015.7207350833532</v>
      </c>
    </row>
    <row r="665" spans="1:7" x14ac:dyDescent="0.2">
      <c r="A665" s="61">
        <v>670</v>
      </c>
      <c r="B665" s="70">
        <f>IF(A665&lt;Normativy!$E$14,A665/0.61, IF(A665&lt;Normativy!$E$15,Normativy!$F$15,IF(A665&lt;Normativy!$E$16,Normativy!$F$16+Normativy!$G$16*A665+Normativy!$H$16*A665^2,IF(A665&lt;Normativy!$E$17,Normativy!$F$17+Normativy!$G$17*A665+Normativy!$H$17*A665^2,Normativy!$F$18))))</f>
        <v>77.46726000000001</v>
      </c>
      <c r="C665" s="60">
        <f>Normativy!$C$14</f>
        <v>28620</v>
      </c>
      <c r="D665" s="62">
        <f t="shared" si="30"/>
        <v>4433.3567496772184</v>
      </c>
      <c r="E665" s="60">
        <f t="shared" si="31"/>
        <v>1542.8081488876719</v>
      </c>
      <c r="F665" s="62">
        <f>Normativy!$E$32</f>
        <v>38</v>
      </c>
      <c r="G665" s="44">
        <f t="shared" si="32"/>
        <v>6014.1648985648899</v>
      </c>
    </row>
    <row r="666" spans="1:7" x14ac:dyDescent="0.2">
      <c r="A666" s="61">
        <v>671</v>
      </c>
      <c r="B666" s="70">
        <f>IF(A666&lt;Normativy!$E$14,A666/0.61, IF(A666&lt;Normativy!$E$15,Normativy!$F$15,IF(A666&lt;Normativy!$E$16,Normativy!$F$16+Normativy!$G$16*A666+Normativy!$H$16*A666^2,IF(A666&lt;Normativy!$E$17,Normativy!$F$17+Normativy!$G$17*A666+Normativy!$H$17*A666^2,Normativy!$F$18))))</f>
        <v>77.487409400000004</v>
      </c>
      <c r="C666" s="60">
        <f>Normativy!$C$14</f>
        <v>28620</v>
      </c>
      <c r="D666" s="62">
        <f t="shared" si="30"/>
        <v>4432.2039239577407</v>
      </c>
      <c r="E666" s="60">
        <f t="shared" si="31"/>
        <v>1542.4069655372937</v>
      </c>
      <c r="F666" s="62">
        <f>Normativy!$E$32</f>
        <v>38</v>
      </c>
      <c r="G666" s="44">
        <f t="shared" si="32"/>
        <v>6012.6108894950339</v>
      </c>
    </row>
    <row r="667" spans="1:7" x14ac:dyDescent="0.2">
      <c r="A667" s="61">
        <v>672</v>
      </c>
      <c r="B667" s="70">
        <f>IF(A667&lt;Normativy!$E$14,A667/0.61, IF(A667&lt;Normativy!$E$15,Normativy!$F$15,IF(A667&lt;Normativy!$E$16,Normativy!$F$16+Normativy!$G$16*A667+Normativy!$H$16*A667^2,IF(A667&lt;Normativy!$E$17,Normativy!$F$17+Normativy!$G$17*A667+Normativy!$H$17*A667^2,Normativy!$F$18))))</f>
        <v>77.5075456</v>
      </c>
      <c r="C667" s="60">
        <f>Normativy!$C$14</f>
        <v>28620</v>
      </c>
      <c r="D667" s="62">
        <f t="shared" si="30"/>
        <v>4431.0524522660153</v>
      </c>
      <c r="E667" s="60">
        <f t="shared" si="31"/>
        <v>1542.0062533885732</v>
      </c>
      <c r="F667" s="62">
        <f>Normativy!$E$32</f>
        <v>38</v>
      </c>
      <c r="G667" s="44">
        <f t="shared" si="32"/>
        <v>6011.0587056545883</v>
      </c>
    </row>
    <row r="668" spans="1:7" x14ac:dyDescent="0.2">
      <c r="A668" s="61">
        <v>673</v>
      </c>
      <c r="B668" s="70">
        <f>IF(A668&lt;Normativy!$E$14,A668/0.61, IF(A668&lt;Normativy!$E$15,Normativy!$F$15,IF(A668&lt;Normativy!$E$16,Normativy!$F$16+Normativy!$G$16*A668+Normativy!$H$16*A668^2,IF(A668&lt;Normativy!$E$17,Normativy!$F$17+Normativy!$G$17*A668+Normativy!$H$17*A668^2,Normativy!$F$18))))</f>
        <v>77.527668599999998</v>
      </c>
      <c r="C668" s="60">
        <f>Normativy!$C$14</f>
        <v>28620</v>
      </c>
      <c r="D668" s="62">
        <f t="shared" si="30"/>
        <v>4429.9023329588426</v>
      </c>
      <c r="E668" s="60">
        <f t="shared" si="31"/>
        <v>1541.6060118696771</v>
      </c>
      <c r="F668" s="62">
        <f>Normativy!$E$32</f>
        <v>38</v>
      </c>
      <c r="G668" s="44">
        <f t="shared" si="32"/>
        <v>6009.5083448285195</v>
      </c>
    </row>
    <row r="669" spans="1:7" x14ac:dyDescent="0.2">
      <c r="A669" s="61">
        <v>674</v>
      </c>
      <c r="B669" s="70">
        <f>IF(A669&lt;Normativy!$E$14,A669/0.61, IF(A669&lt;Normativy!$E$15,Normativy!$F$15,IF(A669&lt;Normativy!$E$16,Normativy!$F$16+Normativy!$G$16*A669+Normativy!$H$16*A669^2,IF(A669&lt;Normativy!$E$17,Normativy!$F$17+Normativy!$G$17*A669+Normativy!$H$17*A669^2,Normativy!$F$18))))</f>
        <v>77.547778399999999</v>
      </c>
      <c r="C669" s="60">
        <f>Normativy!$C$14</f>
        <v>28620</v>
      </c>
      <c r="D669" s="62">
        <f t="shared" si="30"/>
        <v>4428.7535643961146</v>
      </c>
      <c r="E669" s="60">
        <f t="shared" si="31"/>
        <v>1541.2062404098479</v>
      </c>
      <c r="F669" s="62">
        <f>Normativy!$E$32</f>
        <v>38</v>
      </c>
      <c r="G669" s="44">
        <f t="shared" si="32"/>
        <v>6007.9598048059624</v>
      </c>
    </row>
    <row r="670" spans="1:7" x14ac:dyDescent="0.2">
      <c r="A670" s="61">
        <v>675</v>
      </c>
      <c r="B670" s="70">
        <f>IF(A670&lt;Normativy!$E$14,A670/0.61, IF(A670&lt;Normativy!$E$15,Normativy!$F$15,IF(A670&lt;Normativy!$E$16,Normativy!$F$16+Normativy!$G$16*A670+Normativy!$H$16*A670^2,IF(A670&lt;Normativy!$E$17,Normativy!$F$17+Normativy!$G$17*A670+Normativy!$H$17*A670^2,Normativy!$F$18))))</f>
        <v>77.567875000000001</v>
      </c>
      <c r="C670" s="60">
        <f>Normativy!$C$14</f>
        <v>28620</v>
      </c>
      <c r="D670" s="62">
        <f t="shared" si="30"/>
        <v>4427.6061449408016</v>
      </c>
      <c r="E670" s="60">
        <f t="shared" si="31"/>
        <v>1540.8069384393989</v>
      </c>
      <c r="F670" s="62">
        <f>Normativy!$E$32</f>
        <v>38</v>
      </c>
      <c r="G670" s="44">
        <f t="shared" si="32"/>
        <v>6006.413083380201</v>
      </c>
    </row>
    <row r="671" spans="1:7" x14ac:dyDescent="0.2">
      <c r="A671" s="61">
        <v>676</v>
      </c>
      <c r="B671" s="70">
        <f>IF(A671&lt;Normativy!$E$14,A671/0.61, IF(A671&lt;Normativy!$E$15,Normativy!$F$15,IF(A671&lt;Normativy!$E$16,Normativy!$F$16+Normativy!$G$16*A671+Normativy!$H$16*A671^2,IF(A671&lt;Normativy!$E$17,Normativy!$F$17+Normativy!$G$17*A671+Normativy!$H$17*A671^2,Normativy!$F$18))))</f>
        <v>77.587958400000005</v>
      </c>
      <c r="C671" s="60">
        <f>Normativy!$C$14</f>
        <v>28620</v>
      </c>
      <c r="D671" s="62">
        <f t="shared" si="30"/>
        <v>4426.4600729589501</v>
      </c>
      <c r="E671" s="60">
        <f t="shared" si="31"/>
        <v>1540.4081053897146</v>
      </c>
      <c r="F671" s="62">
        <f>Normativy!$E$32</f>
        <v>38</v>
      </c>
      <c r="G671" s="44">
        <f t="shared" si="32"/>
        <v>6004.8681783486645</v>
      </c>
    </row>
    <row r="672" spans="1:7" x14ac:dyDescent="0.2">
      <c r="A672" s="61">
        <v>677</v>
      </c>
      <c r="B672" s="70">
        <f>IF(A672&lt;Normativy!$E$14,A672/0.61, IF(A672&lt;Normativy!$E$15,Normativy!$F$15,IF(A672&lt;Normativy!$E$16,Normativy!$F$16+Normativy!$G$16*A672+Normativy!$H$16*A672^2,IF(A672&lt;Normativy!$E$17,Normativy!$F$17+Normativy!$G$17*A672+Normativy!$H$17*A672^2,Normativy!$F$18))))</f>
        <v>77.608028600000011</v>
      </c>
      <c r="C672" s="60">
        <f>Normativy!$C$14</f>
        <v>28620</v>
      </c>
      <c r="D672" s="62">
        <f t="shared" si="30"/>
        <v>4425.3153468196715</v>
      </c>
      <c r="E672" s="60">
        <f t="shared" si="31"/>
        <v>1540.0097406932455</v>
      </c>
      <c r="F672" s="62">
        <f>Normativy!$E$32</f>
        <v>38</v>
      </c>
      <c r="G672" s="44">
        <f t="shared" si="32"/>
        <v>6003.325087512917</v>
      </c>
    </row>
    <row r="673" spans="1:7" x14ac:dyDescent="0.2">
      <c r="A673" s="61">
        <v>678</v>
      </c>
      <c r="B673" s="70">
        <f>IF(A673&lt;Normativy!$E$14,A673/0.61, IF(A673&lt;Normativy!$E$15,Normativy!$F$15,IF(A673&lt;Normativy!$E$16,Normativy!$F$16+Normativy!$G$16*A673+Normativy!$H$16*A673^2,IF(A673&lt;Normativy!$E$17,Normativy!$F$17+Normativy!$G$17*A673+Normativy!$H$17*A673^2,Normativy!$F$18))))</f>
        <v>77.628085600000006</v>
      </c>
      <c r="C673" s="60">
        <f>Normativy!$C$14</f>
        <v>28620</v>
      </c>
      <c r="D673" s="62">
        <f t="shared" si="30"/>
        <v>4424.1719648951375</v>
      </c>
      <c r="E673" s="60">
        <f t="shared" si="31"/>
        <v>1539.6118437835078</v>
      </c>
      <c r="F673" s="62">
        <f>Normativy!$E$32</f>
        <v>38</v>
      </c>
      <c r="G673" s="44">
        <f t="shared" si="32"/>
        <v>6001.7838086786451</v>
      </c>
    </row>
    <row r="674" spans="1:7" x14ac:dyDescent="0.2">
      <c r="A674" s="61">
        <v>679</v>
      </c>
      <c r="B674" s="70">
        <f>IF(A674&lt;Normativy!$E$14,A674/0.61, IF(A674&lt;Normativy!$E$15,Normativy!$F$15,IF(A674&lt;Normativy!$E$16,Normativy!$F$16+Normativy!$G$16*A674+Normativy!$H$16*A674^2,IF(A674&lt;Normativy!$E$17,Normativy!$F$17+Normativy!$G$17*A674+Normativy!$H$17*A674^2,Normativy!$F$18))))</f>
        <v>77.648129400000002</v>
      </c>
      <c r="C674" s="60">
        <f>Normativy!$C$14</f>
        <v>28620</v>
      </c>
      <c r="D674" s="62">
        <f t="shared" si="30"/>
        <v>4423.029925560576</v>
      </c>
      <c r="E674" s="60">
        <f t="shared" si="31"/>
        <v>1539.2144140950804</v>
      </c>
      <c r="F674" s="62">
        <f>Normativy!$E$32</f>
        <v>38</v>
      </c>
      <c r="G674" s="44">
        <f t="shared" si="32"/>
        <v>6000.2443396556564</v>
      </c>
    </row>
    <row r="675" spans="1:7" x14ac:dyDescent="0.2">
      <c r="A675" s="61">
        <v>680</v>
      </c>
      <c r="B675" s="70">
        <f>IF(A675&lt;Normativy!$E$14,A675/0.61, IF(A675&lt;Normativy!$E$15,Normativy!$F$15,IF(A675&lt;Normativy!$E$16,Normativy!$F$16+Normativy!$G$16*A675+Normativy!$H$16*A675^2,IF(A675&lt;Normativy!$E$17,Normativy!$F$17+Normativy!$G$17*A675+Normativy!$H$17*A675^2,Normativy!$F$18))))</f>
        <v>77.66816</v>
      </c>
      <c r="C675" s="60">
        <f>Normativy!$C$14</f>
        <v>28620</v>
      </c>
      <c r="D675" s="62">
        <f t="shared" si="30"/>
        <v>4421.8892271942586</v>
      </c>
      <c r="E675" s="60">
        <f t="shared" si="31"/>
        <v>1538.817451063602</v>
      </c>
      <c r="F675" s="62">
        <f>Normativy!$E$32</f>
        <v>38</v>
      </c>
      <c r="G675" s="44">
        <f t="shared" si="32"/>
        <v>5998.7066782578604</v>
      </c>
    </row>
    <row r="676" spans="1:7" x14ac:dyDescent="0.2">
      <c r="A676" s="61">
        <v>681</v>
      </c>
      <c r="B676" s="70">
        <f>IF(A676&lt;Normativy!$E$14,A676/0.61, IF(A676&lt;Normativy!$E$15,Normativy!$F$15,IF(A676&lt;Normativy!$E$16,Normativy!$F$16+Normativy!$G$16*A676+Normativy!$H$16*A676^2,IF(A676&lt;Normativy!$E$17,Normativy!$F$17+Normativy!$G$17*A676+Normativy!$H$17*A676^2,Normativy!$F$18))))</f>
        <v>77.688177400000001</v>
      </c>
      <c r="C676" s="60">
        <f>Normativy!$C$14</f>
        <v>28620</v>
      </c>
      <c r="D676" s="62">
        <f t="shared" si="30"/>
        <v>4420.7498681774969</v>
      </c>
      <c r="E676" s="60">
        <f t="shared" si="31"/>
        <v>1538.4209541257687</v>
      </c>
      <c r="F676" s="62">
        <f>Normativy!$E$32</f>
        <v>38</v>
      </c>
      <c r="G676" s="44">
        <f t="shared" si="32"/>
        <v>5997.1708223032656</v>
      </c>
    </row>
    <row r="677" spans="1:7" x14ac:dyDescent="0.2">
      <c r="A677" s="61">
        <v>682</v>
      </c>
      <c r="B677" s="70">
        <f>IF(A677&lt;Normativy!$E$14,A677/0.61, IF(A677&lt;Normativy!$E$15,Normativy!$F$15,IF(A677&lt;Normativy!$E$16,Normativy!$F$16+Normativy!$G$16*A677+Normativy!$H$16*A677^2,IF(A677&lt;Normativy!$E$17,Normativy!$F$17+Normativy!$G$17*A677+Normativy!$H$17*A677^2,Normativy!$F$18))))</f>
        <v>77.708181600000003</v>
      </c>
      <c r="C677" s="60">
        <f>Normativy!$C$14</f>
        <v>28620</v>
      </c>
      <c r="D677" s="62">
        <f t="shared" si="30"/>
        <v>4419.6118468946388</v>
      </c>
      <c r="E677" s="60">
        <f t="shared" si="31"/>
        <v>1538.0249227193342</v>
      </c>
      <c r="F677" s="62">
        <f>Normativy!$E$32</f>
        <v>38</v>
      </c>
      <c r="G677" s="44">
        <f t="shared" si="32"/>
        <v>5995.6367696139732</v>
      </c>
    </row>
    <row r="678" spans="1:7" x14ac:dyDescent="0.2">
      <c r="A678" s="61">
        <v>683</v>
      </c>
      <c r="B678" s="70">
        <f>IF(A678&lt;Normativy!$E$14,A678/0.61, IF(A678&lt;Normativy!$E$15,Normativy!$F$15,IF(A678&lt;Normativy!$E$16,Normativy!$F$16+Normativy!$G$16*A678+Normativy!$H$16*A678^2,IF(A678&lt;Normativy!$E$17,Normativy!$F$17+Normativy!$G$17*A678+Normativy!$H$17*A678^2,Normativy!$F$18))))</f>
        <v>77.728172600000008</v>
      </c>
      <c r="C678" s="60">
        <f>Normativy!$C$14</f>
        <v>28620</v>
      </c>
      <c r="D678" s="62">
        <f t="shared" si="30"/>
        <v>4418.4751617330567</v>
      </c>
      <c r="E678" s="60">
        <f t="shared" si="31"/>
        <v>1537.6293562831036</v>
      </c>
      <c r="F678" s="62">
        <f>Normativy!$E$32</f>
        <v>38</v>
      </c>
      <c r="G678" s="44">
        <f t="shared" si="32"/>
        <v>5994.10451801616</v>
      </c>
    </row>
    <row r="679" spans="1:7" x14ac:dyDescent="0.2">
      <c r="A679" s="61">
        <v>684</v>
      </c>
      <c r="B679" s="70">
        <f>IF(A679&lt;Normativy!$E$14,A679/0.61, IF(A679&lt;Normativy!$E$15,Normativy!$F$15,IF(A679&lt;Normativy!$E$16,Normativy!$F$16+Normativy!$G$16*A679+Normativy!$H$16*A679^2,IF(A679&lt;Normativy!$E$17,Normativy!$F$17+Normativy!$G$17*A679+Normativy!$H$17*A679^2,Normativy!$F$18))))</f>
        <v>77.7481504</v>
      </c>
      <c r="C679" s="60">
        <f>Normativy!$C$14</f>
        <v>28620</v>
      </c>
      <c r="D679" s="62">
        <f t="shared" si="30"/>
        <v>4417.3398110831458</v>
      </c>
      <c r="E679" s="60">
        <f t="shared" si="31"/>
        <v>1537.2342542569347</v>
      </c>
      <c r="F679" s="62">
        <f>Normativy!$E$32</f>
        <v>38</v>
      </c>
      <c r="G679" s="44">
        <f t="shared" si="32"/>
        <v>5992.5740653400808</v>
      </c>
    </row>
    <row r="680" spans="1:7" x14ac:dyDescent="0.2">
      <c r="A680" s="61">
        <v>685</v>
      </c>
      <c r="B680" s="70">
        <f>IF(A680&lt;Normativy!$E$14,A680/0.61, IF(A680&lt;Normativy!$E$15,Normativy!$F$15,IF(A680&lt;Normativy!$E$16,Normativy!$F$16+Normativy!$G$16*A680+Normativy!$H$16*A680^2,IF(A680&lt;Normativy!$E$17,Normativy!$F$17+Normativy!$G$17*A680+Normativy!$H$17*A680^2,Normativy!$F$18))))</f>
        <v>77.768115000000009</v>
      </c>
      <c r="C680" s="60">
        <f>Normativy!$C$14</f>
        <v>28620</v>
      </c>
      <c r="D680" s="62">
        <f t="shared" si="30"/>
        <v>4416.2057933383112</v>
      </c>
      <c r="E680" s="60">
        <f t="shared" si="31"/>
        <v>1536.8396160817322</v>
      </c>
      <c r="F680" s="62">
        <f>Normativy!$E$32</f>
        <v>38</v>
      </c>
      <c r="G680" s="44">
        <f t="shared" si="32"/>
        <v>5991.0454094200431</v>
      </c>
    </row>
    <row r="681" spans="1:7" x14ac:dyDescent="0.2">
      <c r="A681" s="61">
        <v>686</v>
      </c>
      <c r="B681" s="70">
        <f>IF(A681&lt;Normativy!$E$14,A681/0.61, IF(A681&lt;Normativy!$E$15,Normativy!$F$15,IF(A681&lt;Normativy!$E$16,Normativy!$F$16+Normativy!$G$16*A681+Normativy!$H$16*A681^2,IF(A681&lt;Normativy!$E$17,Normativy!$F$17+Normativy!$G$17*A681+Normativy!$H$17*A681^2,Normativy!$F$18))))</f>
        <v>77.788066400000005</v>
      </c>
      <c r="C681" s="60">
        <f>Normativy!$C$14</f>
        <v>28620</v>
      </c>
      <c r="D681" s="62">
        <f t="shared" si="30"/>
        <v>4415.0731068949663</v>
      </c>
      <c r="E681" s="60">
        <f t="shared" si="31"/>
        <v>1536.4454411994482</v>
      </c>
      <c r="F681" s="62">
        <f>Normativy!$E$32</f>
        <v>38</v>
      </c>
      <c r="G681" s="44">
        <f t="shared" si="32"/>
        <v>5989.5185480944147</v>
      </c>
    </row>
    <row r="682" spans="1:7" x14ac:dyDescent="0.2">
      <c r="A682" s="61">
        <v>687</v>
      </c>
      <c r="B682" s="70">
        <f>IF(A682&lt;Normativy!$E$14,A682/0.61, IF(A682&lt;Normativy!$E$15,Normativy!$F$15,IF(A682&lt;Normativy!$E$16,Normativy!$F$16+Normativy!$G$16*A682+Normativy!$H$16*A682^2,IF(A682&lt;Normativy!$E$17,Normativy!$F$17+Normativy!$G$17*A682+Normativy!$H$17*A682^2,Normativy!$F$18))))</f>
        <v>77.808004600000004</v>
      </c>
      <c r="C682" s="60">
        <f>Normativy!$C$14</f>
        <v>28620</v>
      </c>
      <c r="D682" s="62">
        <f t="shared" si="30"/>
        <v>4413.9417501525286</v>
      </c>
      <c r="E682" s="60">
        <f t="shared" si="31"/>
        <v>1536.05172905308</v>
      </c>
      <c r="F682" s="62">
        <f>Normativy!$E$32</f>
        <v>38</v>
      </c>
      <c r="G682" s="44">
        <f t="shared" si="32"/>
        <v>5987.9934792056083</v>
      </c>
    </row>
    <row r="683" spans="1:7" x14ac:dyDescent="0.2">
      <c r="A683" s="61">
        <v>688</v>
      </c>
      <c r="B683" s="70">
        <f>IF(A683&lt;Normativy!$E$14,A683/0.61, IF(A683&lt;Normativy!$E$15,Normativy!$F$15,IF(A683&lt;Normativy!$E$16,Normativy!$F$16+Normativy!$G$16*A683+Normativy!$H$16*A683^2,IF(A683&lt;Normativy!$E$17,Normativy!$F$17+Normativy!$G$17*A683+Normativy!$H$17*A683^2,Normativy!$F$18))))</f>
        <v>77.827929600000004</v>
      </c>
      <c r="C683" s="60">
        <f>Normativy!$C$14</f>
        <v>28620</v>
      </c>
      <c r="D683" s="62">
        <f t="shared" si="30"/>
        <v>4412.8117215134034</v>
      </c>
      <c r="E683" s="60">
        <f t="shared" si="31"/>
        <v>1535.6584790866643</v>
      </c>
      <c r="F683" s="62">
        <f>Normativy!$E$32</f>
        <v>38</v>
      </c>
      <c r="G683" s="44">
        <f t="shared" si="32"/>
        <v>5986.470200600068</v>
      </c>
    </row>
    <row r="684" spans="1:7" x14ac:dyDescent="0.2">
      <c r="A684" s="61">
        <v>689</v>
      </c>
      <c r="B684" s="70">
        <f>IF(A684&lt;Normativy!$E$14,A684/0.61, IF(A684&lt;Normativy!$E$15,Normativy!$F$15,IF(A684&lt;Normativy!$E$16,Normativy!$F$16+Normativy!$G$16*A684+Normativy!$H$16*A684^2,IF(A684&lt;Normativy!$E$17,Normativy!$F$17+Normativy!$G$17*A684+Normativy!$H$17*A684^2,Normativy!$F$18))))</f>
        <v>77.847841399999993</v>
      </c>
      <c r="C684" s="60">
        <f>Normativy!$C$14</f>
        <v>28620</v>
      </c>
      <c r="D684" s="62">
        <f t="shared" si="30"/>
        <v>4411.6830193829883</v>
      </c>
      <c r="E684" s="60">
        <f t="shared" si="31"/>
        <v>1535.2656907452799</v>
      </c>
      <c r="F684" s="62">
        <f>Normativy!$E$32</f>
        <v>38</v>
      </c>
      <c r="G684" s="44">
        <f t="shared" si="32"/>
        <v>5984.9487101282684</v>
      </c>
    </row>
    <row r="685" spans="1:7" x14ac:dyDescent="0.2">
      <c r="A685" s="61">
        <v>690</v>
      </c>
      <c r="B685" s="70">
        <f>IF(A685&lt;Normativy!$E$14,A685/0.61, IF(A685&lt;Normativy!$E$15,Normativy!$F$15,IF(A685&lt;Normativy!$E$16,Normativy!$F$16+Normativy!$G$16*A685+Normativy!$H$16*A685^2,IF(A685&lt;Normativy!$E$17,Normativy!$F$17+Normativy!$G$17*A685+Normativy!$H$17*A685^2,Normativy!$F$18))))</f>
        <v>77.867739999999998</v>
      </c>
      <c r="C685" s="60">
        <f>Normativy!$C$14</f>
        <v>28620</v>
      </c>
      <c r="D685" s="62">
        <f t="shared" si="30"/>
        <v>4410.5556421696583</v>
      </c>
      <c r="E685" s="60">
        <f t="shared" si="31"/>
        <v>1534.8733634750411</v>
      </c>
      <c r="F685" s="62">
        <f>Normativy!$E$32</f>
        <v>38</v>
      </c>
      <c r="G685" s="44">
        <f t="shared" si="32"/>
        <v>5983.4290056446989</v>
      </c>
    </row>
    <row r="686" spans="1:7" x14ac:dyDescent="0.2">
      <c r="A686" s="61">
        <v>691</v>
      </c>
      <c r="B686" s="70">
        <f>IF(A686&lt;Normativy!$E$14,A686/0.61, IF(A686&lt;Normativy!$E$15,Normativy!$F$15,IF(A686&lt;Normativy!$E$16,Normativy!$F$16+Normativy!$G$16*A686+Normativy!$H$16*A686^2,IF(A686&lt;Normativy!$E$17,Normativy!$F$17+Normativy!$G$17*A686+Normativy!$H$17*A686^2,Normativy!$F$18))))</f>
        <v>77.887625400000005</v>
      </c>
      <c r="C686" s="60">
        <f>Normativy!$C$14</f>
        <v>28620</v>
      </c>
      <c r="D686" s="62">
        <f t="shared" si="30"/>
        <v>4409.4295882847646</v>
      </c>
      <c r="E686" s="60">
        <f t="shared" si="31"/>
        <v>1534.481496723098</v>
      </c>
      <c r="F686" s="62">
        <f>Normativy!$E$32</f>
        <v>38</v>
      </c>
      <c r="G686" s="44">
        <f t="shared" si="32"/>
        <v>5981.9110850078623</v>
      </c>
    </row>
    <row r="687" spans="1:7" x14ac:dyDescent="0.2">
      <c r="A687" s="61">
        <v>692</v>
      </c>
      <c r="B687" s="70">
        <f>IF(A687&lt;Normativy!$E$14,A687/0.61, IF(A687&lt;Normativy!$E$15,Normativy!$F$15,IF(A687&lt;Normativy!$E$16,Normativy!$F$16+Normativy!$G$16*A687+Normativy!$H$16*A687^2,IF(A687&lt;Normativy!$E$17,Normativy!$F$17+Normativy!$G$17*A687+Normativy!$H$17*A687^2,Normativy!$F$18))))</f>
        <v>77.907497599999999</v>
      </c>
      <c r="C687" s="60">
        <f>Normativy!$C$14</f>
        <v>28620</v>
      </c>
      <c r="D687" s="62">
        <f t="shared" si="30"/>
        <v>4408.3048561426258</v>
      </c>
      <c r="E687" s="60">
        <f t="shared" si="31"/>
        <v>1534.0900899376336</v>
      </c>
      <c r="F687" s="62">
        <f>Normativy!$E$32</f>
        <v>38</v>
      </c>
      <c r="G687" s="44">
        <f t="shared" si="32"/>
        <v>5980.3949460802596</v>
      </c>
    </row>
    <row r="688" spans="1:7" x14ac:dyDescent="0.2">
      <c r="A688" s="61">
        <v>693</v>
      </c>
      <c r="B688" s="70">
        <f>IF(A688&lt;Normativy!$E$14,A688/0.61, IF(A688&lt;Normativy!$E$15,Normativy!$F$15,IF(A688&lt;Normativy!$E$16,Normativy!$F$16+Normativy!$G$16*A688+Normativy!$H$16*A688^2,IF(A688&lt;Normativy!$E$17,Normativy!$F$17+Normativy!$G$17*A688+Normativy!$H$17*A688^2,Normativy!$F$18))))</f>
        <v>77.92735660000001</v>
      </c>
      <c r="C688" s="60">
        <f>Normativy!$C$14</f>
        <v>28620</v>
      </c>
      <c r="D688" s="62">
        <f t="shared" si="30"/>
        <v>4407.181444160522</v>
      </c>
      <c r="E688" s="60">
        <f t="shared" si="31"/>
        <v>1533.6991425678616</v>
      </c>
      <c r="F688" s="62">
        <f>Normativy!$E$32</f>
        <v>38</v>
      </c>
      <c r="G688" s="44">
        <f t="shared" si="32"/>
        <v>5978.8805867283836</v>
      </c>
    </row>
    <row r="689" spans="1:7" x14ac:dyDescent="0.2">
      <c r="A689" s="61">
        <v>694</v>
      </c>
      <c r="B689" s="70">
        <f>IF(A689&lt;Normativy!$E$14,A689/0.61, IF(A689&lt;Normativy!$E$15,Normativy!$F$15,IF(A689&lt;Normativy!$E$16,Normativy!$F$16+Normativy!$G$16*A689+Normativy!$H$16*A689^2,IF(A689&lt;Normativy!$E$17,Normativy!$F$17+Normativy!$G$17*A689+Normativy!$H$17*A689^2,Normativy!$F$18))))</f>
        <v>77.947202400000009</v>
      </c>
      <c r="C689" s="60">
        <f>Normativy!$C$14</f>
        <v>28620</v>
      </c>
      <c r="D689" s="62">
        <f t="shared" si="30"/>
        <v>4406.0593507586873</v>
      </c>
      <c r="E689" s="60">
        <f t="shared" si="31"/>
        <v>1533.3086540640231</v>
      </c>
      <c r="F689" s="62">
        <f>Normativy!$E$32</f>
        <v>38</v>
      </c>
      <c r="G689" s="44">
        <f t="shared" si="32"/>
        <v>5977.3680048227106</v>
      </c>
    </row>
    <row r="690" spans="1:7" x14ac:dyDescent="0.2">
      <c r="A690" s="61">
        <v>695</v>
      </c>
      <c r="B690" s="70">
        <f>IF(A690&lt;Normativy!$E$14,A690/0.61, IF(A690&lt;Normativy!$E$15,Normativy!$F$15,IF(A690&lt;Normativy!$E$16,Normativy!$F$16+Normativy!$G$16*A690+Normativy!$H$16*A690^2,IF(A690&lt;Normativy!$E$17,Normativy!$F$17+Normativy!$G$17*A690+Normativy!$H$17*A690^2,Normativy!$F$18))))</f>
        <v>77.967034999999996</v>
      </c>
      <c r="C690" s="60">
        <f>Normativy!$C$14</f>
        <v>28620</v>
      </c>
      <c r="D690" s="62">
        <f t="shared" si="30"/>
        <v>4404.9385743603052</v>
      </c>
      <c r="E690" s="60">
        <f t="shared" si="31"/>
        <v>1532.9186238773862</v>
      </c>
      <c r="F690" s="62">
        <f>Normativy!$E$32</f>
        <v>38</v>
      </c>
      <c r="G690" s="44">
        <f t="shared" si="32"/>
        <v>5975.8571982376916</v>
      </c>
    </row>
    <row r="691" spans="1:7" x14ac:dyDescent="0.2">
      <c r="A691" s="61">
        <v>696</v>
      </c>
      <c r="B691" s="70">
        <f>IF(A691&lt;Normativy!$E$14,A691/0.61, IF(A691&lt;Normativy!$E$15,Normativy!$F$15,IF(A691&lt;Normativy!$E$16,Normativy!$F$16+Normativy!$G$16*A691+Normativy!$H$16*A691^2,IF(A691&lt;Normativy!$E$17,Normativy!$F$17+Normativy!$G$17*A691+Normativy!$H$17*A691^2,Normativy!$F$18))))</f>
        <v>77.986854399999999</v>
      </c>
      <c r="C691" s="60">
        <f>Normativy!$C$14</f>
        <v>28620</v>
      </c>
      <c r="D691" s="62">
        <f t="shared" si="30"/>
        <v>4403.8191133914997</v>
      </c>
      <c r="E691" s="60">
        <f t="shared" si="31"/>
        <v>1532.5290514602418</v>
      </c>
      <c r="F691" s="62">
        <f>Normativy!$E$32</f>
        <v>38</v>
      </c>
      <c r="G691" s="44">
        <f t="shared" si="32"/>
        <v>5974.3481648517418</v>
      </c>
    </row>
    <row r="692" spans="1:7" x14ac:dyDescent="0.2">
      <c r="A692" s="61">
        <v>697</v>
      </c>
      <c r="B692" s="70">
        <f>IF(A692&lt;Normativy!$E$14,A692/0.61, IF(A692&lt;Normativy!$E$15,Normativy!$F$15,IF(A692&lt;Normativy!$E$16,Normativy!$F$16+Normativy!$G$16*A692+Normativy!$H$16*A692^2,IF(A692&lt;Normativy!$E$17,Normativy!$F$17+Normativy!$G$17*A692+Normativy!$H$17*A692^2,Normativy!$F$18))))</f>
        <v>78.006660599999989</v>
      </c>
      <c r="C692" s="60">
        <f>Normativy!$C$14</f>
        <v>28620</v>
      </c>
      <c r="D692" s="62">
        <f t="shared" si="30"/>
        <v>4402.7009662813334</v>
      </c>
      <c r="E692" s="60">
        <f t="shared" si="31"/>
        <v>1532.139936265904</v>
      </c>
      <c r="F692" s="62">
        <f>Normativy!$E$32</f>
        <v>38</v>
      </c>
      <c r="G692" s="44">
        <f t="shared" si="32"/>
        <v>5972.8409025472374</v>
      </c>
    </row>
    <row r="693" spans="1:7" x14ac:dyDescent="0.2">
      <c r="A693" s="61">
        <v>698</v>
      </c>
      <c r="B693" s="70">
        <f>IF(A693&lt;Normativy!$E$14,A693/0.61, IF(A693&lt;Normativy!$E$15,Normativy!$F$15,IF(A693&lt;Normativy!$E$16,Normativy!$F$16+Normativy!$G$16*A693+Normativy!$H$16*A693^2,IF(A693&lt;Normativy!$E$17,Normativy!$F$17+Normativy!$G$17*A693+Normativy!$H$17*A693^2,Normativy!$F$18))))</f>
        <v>78.026453600000011</v>
      </c>
      <c r="C693" s="60">
        <f>Normativy!$C$14</f>
        <v>28620</v>
      </c>
      <c r="D693" s="62">
        <f t="shared" si="30"/>
        <v>4401.5841314617937</v>
      </c>
      <c r="E693" s="60">
        <f t="shared" si="31"/>
        <v>1531.7512777487041</v>
      </c>
      <c r="F693" s="62">
        <f>Normativy!$E$32</f>
        <v>38</v>
      </c>
      <c r="G693" s="44">
        <f t="shared" si="32"/>
        <v>5971.3354092104983</v>
      </c>
    </row>
    <row r="694" spans="1:7" x14ac:dyDescent="0.2">
      <c r="A694" s="61">
        <v>699</v>
      </c>
      <c r="B694" s="70">
        <f>IF(A694&lt;Normativy!$E$14,A694/0.61, IF(A694&lt;Normativy!$E$15,Normativy!$F$15,IF(A694&lt;Normativy!$E$16,Normativy!$F$16+Normativy!$G$16*A694+Normativy!$H$16*A694^2,IF(A694&lt;Normativy!$E$17,Normativy!$F$17+Normativy!$G$17*A694+Normativy!$H$17*A694^2,Normativy!$F$18))))</f>
        <v>78.046233400000006</v>
      </c>
      <c r="C694" s="60">
        <f>Normativy!$C$14</f>
        <v>28620</v>
      </c>
      <c r="D694" s="62">
        <f t="shared" si="30"/>
        <v>4400.4686073677958</v>
      </c>
      <c r="E694" s="60">
        <f t="shared" si="31"/>
        <v>1531.3630753639929</v>
      </c>
      <c r="F694" s="62">
        <f>Normativy!$E$32</f>
        <v>38</v>
      </c>
      <c r="G694" s="44">
        <f t="shared" si="32"/>
        <v>5969.8316827317885</v>
      </c>
    </row>
    <row r="695" spans="1:7" x14ac:dyDescent="0.2">
      <c r="A695" s="61">
        <v>700</v>
      </c>
      <c r="B695" s="70">
        <f>IF(A695&lt;Normativy!$E$14,A695/0.61, IF(A695&lt;Normativy!$E$15,Normativy!$F$15,IF(A695&lt;Normativy!$E$16,Normativy!$F$16+Normativy!$G$16*A695+Normativy!$H$16*A695^2,IF(A695&lt;Normativy!$E$17,Normativy!$F$17+Normativy!$G$17*A695+Normativy!$H$17*A695^2,Normativy!$F$18))))</f>
        <v>78.066000000000003</v>
      </c>
      <c r="C695" s="60">
        <f>Normativy!$C$14</f>
        <v>28620</v>
      </c>
      <c r="D695" s="62">
        <f t="shared" si="30"/>
        <v>4399.3543924371688</v>
      </c>
      <c r="E695" s="60">
        <f t="shared" si="31"/>
        <v>1530.9753285681347</v>
      </c>
      <c r="F695" s="62">
        <f>Normativy!$E$32</f>
        <v>38</v>
      </c>
      <c r="G695" s="44">
        <f t="shared" si="32"/>
        <v>5968.3297210053033</v>
      </c>
    </row>
    <row r="696" spans="1:7" x14ac:dyDescent="0.2">
      <c r="A696" s="61">
        <v>701</v>
      </c>
      <c r="B696" s="70">
        <f>IF(A696&lt;Normativy!$E$14,A696/0.61, IF(A696&lt;Normativy!$E$15,Normativy!$F$15,IF(A696&lt;Normativy!$E$16,Normativy!$F$16+Normativy!$G$16*A696+Normativy!$H$16*A696^2,IF(A696&lt;Normativy!$E$17,Normativy!$F$17+Normativy!$G$17*A696+Normativy!$H$17*A696^2,Normativy!$F$18))))</f>
        <v>78.085753400000002</v>
      </c>
      <c r="C696" s="60">
        <f>Normativy!$C$14</f>
        <v>28620</v>
      </c>
      <c r="D696" s="62">
        <f t="shared" si="30"/>
        <v>4398.2414851106496</v>
      </c>
      <c r="E696" s="60">
        <f t="shared" si="31"/>
        <v>1530.588036818506</v>
      </c>
      <c r="F696" s="62">
        <f>Normativy!$E$32</f>
        <v>38</v>
      </c>
      <c r="G696" s="44">
        <f t="shared" si="32"/>
        <v>5966.8295219291558</v>
      </c>
    </row>
    <row r="697" spans="1:7" x14ac:dyDescent="0.2">
      <c r="A697" s="61">
        <v>702</v>
      </c>
      <c r="B697" s="70">
        <f>IF(A697&lt;Normativy!$E$14,A697/0.61, IF(A697&lt;Normativy!$E$15,Normativy!$F$15,IF(A697&lt;Normativy!$E$16,Normativy!$F$16+Normativy!$G$16*A697+Normativy!$H$16*A697^2,IF(A697&lt;Normativy!$E$17,Normativy!$F$17+Normativy!$G$17*A697+Normativy!$H$17*A697^2,Normativy!$F$18))))</f>
        <v>78.105493600000003</v>
      </c>
      <c r="C697" s="60">
        <f>Normativy!$C$14</f>
        <v>28620</v>
      </c>
      <c r="D697" s="62">
        <f t="shared" si="30"/>
        <v>4397.1298838318844</v>
      </c>
      <c r="E697" s="60">
        <f t="shared" si="31"/>
        <v>1530.2011995734956</v>
      </c>
      <c r="F697" s="62">
        <f>Normativy!$E$32</f>
        <v>38</v>
      </c>
      <c r="G697" s="44">
        <f t="shared" si="32"/>
        <v>5965.33108340538</v>
      </c>
    </row>
    <row r="698" spans="1:7" x14ac:dyDescent="0.2">
      <c r="A698" s="61">
        <v>703</v>
      </c>
      <c r="B698" s="70">
        <f>IF(A698&lt;Normativy!$E$14,A698/0.61, IF(A698&lt;Normativy!$E$15,Normativy!$F$15,IF(A698&lt;Normativy!$E$16,Normativy!$F$16+Normativy!$G$16*A698+Normativy!$H$16*A698^2,IF(A698&lt;Normativy!$E$17,Normativy!$F$17+Normativy!$G$17*A698+Normativy!$H$17*A698^2,Normativy!$F$18))))</f>
        <v>78.125220600000006</v>
      </c>
      <c r="C698" s="60">
        <f>Normativy!$C$14</f>
        <v>28620</v>
      </c>
      <c r="D698" s="62">
        <f t="shared" si="30"/>
        <v>4396.0195870474117</v>
      </c>
      <c r="E698" s="60">
        <f t="shared" si="31"/>
        <v>1529.8148162924992</v>
      </c>
      <c r="F698" s="62">
        <f>Normativy!$E$32</f>
        <v>38</v>
      </c>
      <c r="G698" s="44">
        <f t="shared" si="32"/>
        <v>5963.8344033399108</v>
      </c>
    </row>
    <row r="699" spans="1:7" x14ac:dyDescent="0.2">
      <c r="A699" s="61">
        <v>704</v>
      </c>
      <c r="B699" s="70">
        <f>IF(A699&lt;Normativy!$E$14,A699/0.61, IF(A699&lt;Normativy!$E$15,Normativy!$F$15,IF(A699&lt;Normativy!$E$16,Normativy!$F$16+Normativy!$G$16*A699+Normativy!$H$16*A699^2,IF(A699&lt;Normativy!$E$17,Normativy!$F$17+Normativy!$G$17*A699+Normativy!$H$17*A699^2,Normativy!$F$18))))</f>
        <v>78.144934399999997</v>
      </c>
      <c r="C699" s="60">
        <f>Normativy!$C$14</f>
        <v>28620</v>
      </c>
      <c r="D699" s="62">
        <f t="shared" si="30"/>
        <v>4394.9105932066659</v>
      </c>
      <c r="E699" s="60">
        <f t="shared" si="31"/>
        <v>1529.4288864359196</v>
      </c>
      <c r="F699" s="62">
        <f>Normativy!$E$32</f>
        <v>38</v>
      </c>
      <c r="G699" s="44">
        <f t="shared" si="32"/>
        <v>5962.3394796425855</v>
      </c>
    </row>
    <row r="700" spans="1:7" x14ac:dyDescent="0.2">
      <c r="A700" s="61">
        <v>705</v>
      </c>
      <c r="B700" s="70">
        <f>IF(A700&lt;Normativy!$E$14,A700/0.61, IF(A700&lt;Normativy!$E$15,Normativy!$F$15,IF(A700&lt;Normativy!$E$16,Normativy!$F$16+Normativy!$G$16*A700+Normativy!$H$16*A700^2,IF(A700&lt;Normativy!$E$17,Normativy!$F$17+Normativy!$G$17*A700+Normativy!$H$17*A700^2,Normativy!$F$18))))</f>
        <v>78.16463499999999</v>
      </c>
      <c r="C700" s="60">
        <f>Normativy!$C$14</f>
        <v>28620</v>
      </c>
      <c r="D700" s="62">
        <f t="shared" si="30"/>
        <v>4393.8029007619625</v>
      </c>
      <c r="E700" s="60">
        <f t="shared" si="31"/>
        <v>1529.0434094651628</v>
      </c>
      <c r="F700" s="62">
        <f>Normativy!$E$32</f>
        <v>38</v>
      </c>
      <c r="G700" s="44">
        <f t="shared" si="32"/>
        <v>5960.8463102271253</v>
      </c>
    </row>
    <row r="701" spans="1:7" x14ac:dyDescent="0.2">
      <c r="A701" s="61">
        <v>706</v>
      </c>
      <c r="B701" s="70">
        <f>IF(A701&lt;Normativy!$E$14,A701/0.61, IF(A701&lt;Normativy!$E$15,Normativy!$F$15,IF(A701&lt;Normativy!$E$16,Normativy!$F$16+Normativy!$G$16*A701+Normativy!$H$16*A701^2,IF(A701&lt;Normativy!$E$17,Normativy!$F$17+Normativy!$G$17*A701+Normativy!$H$17*A701^2,Normativy!$F$18))))</f>
        <v>78.184322399999999</v>
      </c>
      <c r="C701" s="60">
        <f>Normativy!$C$14</f>
        <v>28620</v>
      </c>
      <c r="D701" s="62">
        <f t="shared" si="30"/>
        <v>4392.6965081684966</v>
      </c>
      <c r="E701" s="60">
        <f t="shared" si="31"/>
        <v>1528.6583848426367</v>
      </c>
      <c r="F701" s="62">
        <f>Normativy!$E$32</f>
        <v>38</v>
      </c>
      <c r="G701" s="44">
        <f t="shared" si="32"/>
        <v>5959.3548930111338</v>
      </c>
    </row>
    <row r="702" spans="1:7" x14ac:dyDescent="0.2">
      <c r="A702" s="61">
        <v>707</v>
      </c>
      <c r="B702" s="70">
        <f>IF(A702&lt;Normativy!$E$14,A702/0.61, IF(A702&lt;Normativy!$E$15,Normativy!$F$15,IF(A702&lt;Normativy!$E$16,Normativy!$F$16+Normativy!$G$16*A702+Normativy!$H$16*A702^2,IF(A702&lt;Normativy!$E$17,Normativy!$F$17+Normativy!$G$17*A702+Normativy!$H$17*A702^2,Normativy!$F$18))))</f>
        <v>78.203996599999996</v>
      </c>
      <c r="C702" s="60">
        <f>Normativy!$C$14</f>
        <v>28620</v>
      </c>
      <c r="D702" s="62">
        <f t="shared" si="30"/>
        <v>4391.5914138843382</v>
      </c>
      <c r="E702" s="60">
        <f t="shared" si="31"/>
        <v>1528.2738120317497</v>
      </c>
      <c r="F702" s="62">
        <f>Normativy!$E$32</f>
        <v>38</v>
      </c>
      <c r="G702" s="44">
        <f t="shared" si="32"/>
        <v>5957.8652259160881</v>
      </c>
    </row>
    <row r="703" spans="1:7" x14ac:dyDescent="0.2">
      <c r="A703" s="61">
        <v>708</v>
      </c>
      <c r="B703" s="70">
        <f>IF(A703&lt;Normativy!$E$14,A703/0.61, IF(A703&lt;Normativy!$E$15,Normativy!$F$15,IF(A703&lt;Normativy!$E$16,Normativy!$F$16+Normativy!$G$16*A703+Normativy!$H$16*A703^2,IF(A703&lt;Normativy!$E$17,Normativy!$F$17+Normativy!$G$17*A703+Normativy!$H$17*A703^2,Normativy!$F$18))))</f>
        <v>78.223657599999996</v>
      </c>
      <c r="C703" s="60">
        <f>Normativy!$C$14</f>
        <v>28620</v>
      </c>
      <c r="D703" s="62">
        <f t="shared" si="30"/>
        <v>4390.4876163704212</v>
      </c>
      <c r="E703" s="60">
        <f t="shared" si="31"/>
        <v>1527.8896904969065</v>
      </c>
      <c r="F703" s="62">
        <f>Normativy!$E$32</f>
        <v>38</v>
      </c>
      <c r="G703" s="44">
        <f t="shared" si="32"/>
        <v>5956.3773068673272</v>
      </c>
    </row>
    <row r="704" spans="1:7" x14ac:dyDescent="0.2">
      <c r="A704" s="61">
        <v>709</v>
      </c>
      <c r="B704" s="70">
        <f>IF(A704&lt;Normativy!$E$14,A704/0.61, IF(A704&lt;Normativy!$E$15,Normativy!$F$15,IF(A704&lt;Normativy!$E$16,Normativy!$F$16+Normativy!$G$16*A704+Normativy!$H$16*A704^2,IF(A704&lt;Normativy!$E$17,Normativy!$F$17+Normativy!$G$17*A704+Normativy!$H$17*A704^2,Normativy!$F$18))))</f>
        <v>78.243305400000011</v>
      </c>
      <c r="C704" s="60">
        <f>Normativy!$C$14</f>
        <v>28620</v>
      </c>
      <c r="D704" s="62">
        <f t="shared" si="30"/>
        <v>4389.3851140905399</v>
      </c>
      <c r="E704" s="60">
        <f t="shared" si="31"/>
        <v>1527.5060197035077</v>
      </c>
      <c r="F704" s="62">
        <f>Normativy!$E$32</f>
        <v>38</v>
      </c>
      <c r="G704" s="44">
        <f t="shared" si="32"/>
        <v>5954.8911337940481</v>
      </c>
    </row>
    <row r="705" spans="1:7" x14ac:dyDescent="0.2">
      <c r="A705" s="61">
        <v>710</v>
      </c>
      <c r="B705" s="70">
        <f>IF(A705&lt;Normativy!$E$14,A705/0.61, IF(A705&lt;Normativy!$E$15,Normativy!$F$15,IF(A705&lt;Normativy!$E$16,Normativy!$F$16+Normativy!$G$16*A705+Normativy!$H$16*A705^2,IF(A705&lt;Normativy!$E$17,Normativy!$F$17+Normativy!$G$17*A705+Normativy!$H$17*A705^2,Normativy!$F$18))))</f>
        <v>78.26294</v>
      </c>
      <c r="C705" s="60">
        <f>Normativy!$C$14</f>
        <v>28620</v>
      </c>
      <c r="D705" s="62">
        <f t="shared" si="30"/>
        <v>4388.2839055113436</v>
      </c>
      <c r="E705" s="60">
        <f t="shared" si="31"/>
        <v>1527.1227991179476</v>
      </c>
      <c r="F705" s="62">
        <f>Normativy!$E$32</f>
        <v>38</v>
      </c>
      <c r="G705" s="44">
        <f t="shared" si="32"/>
        <v>5953.4067046292912</v>
      </c>
    </row>
    <row r="706" spans="1:7" x14ac:dyDescent="0.2">
      <c r="A706" s="61">
        <v>711</v>
      </c>
      <c r="B706" s="70">
        <f>IF(A706&lt;Normativy!$E$14,A706/0.61, IF(A706&lt;Normativy!$E$15,Normativy!$F$15,IF(A706&lt;Normativy!$E$16,Normativy!$F$16+Normativy!$G$16*A706+Normativy!$H$16*A706^2,IF(A706&lt;Normativy!$E$17,Normativy!$F$17+Normativy!$G$17*A706+Normativy!$H$17*A706^2,Normativy!$F$18))))</f>
        <v>78.282561400000006</v>
      </c>
      <c r="C706" s="60">
        <f>Normativy!$C$14</f>
        <v>28620</v>
      </c>
      <c r="D706" s="62">
        <f t="shared" si="30"/>
        <v>4387.1839891023283</v>
      </c>
      <c r="E706" s="60">
        <f t="shared" si="31"/>
        <v>1526.7400282076101</v>
      </c>
      <c r="F706" s="62">
        <f>Normativy!$E$32</f>
        <v>38</v>
      </c>
      <c r="G706" s="44">
        <f t="shared" si="32"/>
        <v>5951.9240173099388</v>
      </c>
    </row>
    <row r="707" spans="1:7" x14ac:dyDescent="0.2">
      <c r="A707" s="61">
        <v>712</v>
      </c>
      <c r="B707" s="70">
        <f>IF(A707&lt;Normativy!$E$14,A707/0.61, IF(A707&lt;Normativy!$E$15,Normativy!$F$15,IF(A707&lt;Normativy!$E$16,Normativy!$F$16+Normativy!$G$16*A707+Normativy!$H$16*A707^2,IF(A707&lt;Normativy!$E$17,Normativy!$F$17+Normativy!$G$17*A707+Normativy!$H$17*A707^2,Normativy!$F$18))))</f>
        <v>78.302169599999999</v>
      </c>
      <c r="C707" s="60">
        <f>Normativy!$C$14</f>
        <v>28620</v>
      </c>
      <c r="D707" s="62">
        <f t="shared" si="30"/>
        <v>4386.0853633358329</v>
      </c>
      <c r="E707" s="60">
        <f t="shared" si="31"/>
        <v>1526.3577064408698</v>
      </c>
      <c r="F707" s="62">
        <f>Normativy!$E$32</f>
        <v>38</v>
      </c>
      <c r="G707" s="44">
        <f t="shared" si="32"/>
        <v>5950.4430697767029</v>
      </c>
    </row>
    <row r="708" spans="1:7" x14ac:dyDescent="0.2">
      <c r="A708" s="61">
        <v>713</v>
      </c>
      <c r="B708" s="70">
        <f>IF(A708&lt;Normativy!$E$14,A708/0.61, IF(A708&lt;Normativy!$E$15,Normativy!$F$15,IF(A708&lt;Normativy!$E$16,Normativy!$F$16+Normativy!$G$16*A708+Normativy!$H$16*A708^2,IF(A708&lt;Normativy!$E$17,Normativy!$F$17+Normativy!$G$17*A708+Normativy!$H$17*A708^2,Normativy!$F$18))))</f>
        <v>78.321764599999995</v>
      </c>
      <c r="C708" s="60">
        <f>Normativy!$C$14</f>
        <v>28620</v>
      </c>
      <c r="D708" s="62">
        <f t="shared" si="30"/>
        <v>4384.9880266870296</v>
      </c>
      <c r="E708" s="60">
        <f t="shared" si="31"/>
        <v>1525.9758332870863</v>
      </c>
      <c r="F708" s="62">
        <f>Normativy!$E$32</f>
        <v>38</v>
      </c>
      <c r="G708" s="44">
        <f t="shared" si="32"/>
        <v>5948.9638599741156</v>
      </c>
    </row>
    <row r="709" spans="1:7" x14ac:dyDescent="0.2">
      <c r="A709" s="61">
        <v>714</v>
      </c>
      <c r="B709" s="70">
        <f>IF(A709&lt;Normativy!$E$14,A709/0.61, IF(A709&lt;Normativy!$E$15,Normativy!$F$15,IF(A709&lt;Normativy!$E$16,Normativy!$F$16+Normativy!$G$16*A709+Normativy!$H$16*A709^2,IF(A709&lt;Normativy!$E$17,Normativy!$F$17+Normativy!$G$17*A709+Normativy!$H$17*A709^2,Normativy!$F$18))))</f>
        <v>78.341346400000006</v>
      </c>
      <c r="C709" s="60">
        <f>Normativy!$C$14</f>
        <v>28620</v>
      </c>
      <c r="D709" s="62">
        <f t="shared" si="30"/>
        <v>4383.8919776339199</v>
      </c>
      <c r="E709" s="60">
        <f t="shared" si="31"/>
        <v>1525.5944082166041</v>
      </c>
      <c r="F709" s="62">
        <f>Normativy!$E$32</f>
        <v>38</v>
      </c>
      <c r="G709" s="44">
        <f t="shared" si="32"/>
        <v>5947.4863858505241</v>
      </c>
    </row>
    <row r="710" spans="1:7" x14ac:dyDescent="0.2">
      <c r="A710" s="61">
        <v>715</v>
      </c>
      <c r="B710" s="70">
        <f>IF(A710&lt;Normativy!$E$14,A710/0.61, IF(A710&lt;Normativy!$E$15,Normativy!$F$15,IF(A710&lt;Normativy!$E$16,Normativy!$F$16+Normativy!$G$16*A710+Normativy!$H$16*A710^2,IF(A710&lt;Normativy!$E$17,Normativy!$F$17+Normativy!$G$17*A710+Normativy!$H$17*A710^2,Normativy!$F$18))))</f>
        <v>78.360915000000006</v>
      </c>
      <c r="C710" s="60">
        <f>Normativy!$C$14</f>
        <v>28620</v>
      </c>
      <c r="D710" s="62">
        <f t="shared" ref="D710:D773" si="33">C710/B710*12</f>
        <v>4382.797214657332</v>
      </c>
      <c r="E710" s="60">
        <f t="shared" si="31"/>
        <v>1525.2134307007514</v>
      </c>
      <c r="F710" s="62">
        <f>Normativy!$E$32</f>
        <v>38</v>
      </c>
      <c r="G710" s="44">
        <f t="shared" si="32"/>
        <v>5946.0106453580829</v>
      </c>
    </row>
    <row r="711" spans="1:7" x14ac:dyDescent="0.2">
      <c r="A711" s="61">
        <v>716</v>
      </c>
      <c r="B711" s="70">
        <f>IF(A711&lt;Normativy!$E$14,A711/0.61, IF(A711&lt;Normativy!$E$15,Normativy!$F$15,IF(A711&lt;Normativy!$E$16,Normativy!$F$16+Normativy!$G$16*A711+Normativy!$H$16*A711^2,IF(A711&lt;Normativy!$E$17,Normativy!$F$17+Normativy!$G$17*A711+Normativy!$H$17*A711^2,Normativy!$F$18))))</f>
        <v>78.380470399999993</v>
      </c>
      <c r="C711" s="60">
        <f>Normativy!$C$14</f>
        <v>28620</v>
      </c>
      <c r="D711" s="62">
        <f t="shared" si="33"/>
        <v>4381.7037362409092</v>
      </c>
      <c r="E711" s="60">
        <f t="shared" ref="E711:E774" si="34">D711*0.348</f>
        <v>1524.8329002118362</v>
      </c>
      <c r="F711" s="62">
        <f>Normativy!$E$32</f>
        <v>38</v>
      </c>
      <c r="G711" s="44">
        <f t="shared" ref="G711:G774" si="35">D711+E711+F711</f>
        <v>5944.5366364527454</v>
      </c>
    </row>
    <row r="712" spans="1:7" x14ac:dyDescent="0.2">
      <c r="A712" s="61">
        <v>717</v>
      </c>
      <c r="B712" s="70">
        <f>IF(A712&lt;Normativy!$E$14,A712/0.61, IF(A712&lt;Normativy!$E$15,Normativy!$F$15,IF(A712&lt;Normativy!$E$16,Normativy!$F$16+Normativy!$G$16*A712+Normativy!$H$16*A712^2,IF(A712&lt;Normativy!$E$17,Normativy!$F$17+Normativy!$G$17*A712+Normativy!$H$17*A712^2,Normativy!$F$18))))</f>
        <v>78.400012600000011</v>
      </c>
      <c r="C712" s="60">
        <f>Normativy!$C$14</f>
        <v>28620</v>
      </c>
      <c r="D712" s="62">
        <f t="shared" si="33"/>
        <v>4380.6115408711039</v>
      </c>
      <c r="E712" s="60">
        <f t="shared" si="34"/>
        <v>1524.4528162231441</v>
      </c>
      <c r="F712" s="62">
        <f>Normativy!$E$32</f>
        <v>38</v>
      </c>
      <c r="G712" s="44">
        <f t="shared" si="35"/>
        <v>5943.0643570942484</v>
      </c>
    </row>
    <row r="713" spans="1:7" x14ac:dyDescent="0.2">
      <c r="A713" s="61">
        <v>718</v>
      </c>
      <c r="B713" s="70">
        <f>IF(A713&lt;Normativy!$E$14,A713/0.61, IF(A713&lt;Normativy!$E$15,Normativy!$F$15,IF(A713&lt;Normativy!$E$16,Normativy!$F$16+Normativy!$G$16*A713+Normativy!$H$16*A713^2,IF(A713&lt;Normativy!$E$17,Normativy!$F$17+Normativy!$G$17*A713+Normativy!$H$17*A713^2,Normativy!$F$18))))</f>
        <v>78.419541600000002</v>
      </c>
      <c r="C713" s="60">
        <f>Normativy!$C$14</f>
        <v>28620</v>
      </c>
      <c r="D713" s="62">
        <f t="shared" si="33"/>
        <v>4379.5206270371764</v>
      </c>
      <c r="E713" s="60">
        <f t="shared" si="34"/>
        <v>1524.0731782089372</v>
      </c>
      <c r="F713" s="62">
        <f>Normativy!$E$32</f>
        <v>38</v>
      </c>
      <c r="G713" s="44">
        <f t="shared" si="35"/>
        <v>5941.5938052461133</v>
      </c>
    </row>
    <row r="714" spans="1:7" x14ac:dyDescent="0.2">
      <c r="A714" s="61">
        <v>719</v>
      </c>
      <c r="B714" s="70">
        <f>IF(A714&lt;Normativy!$E$14,A714/0.61, IF(A714&lt;Normativy!$E$15,Normativy!$F$15,IF(A714&lt;Normativy!$E$16,Normativy!$F$16+Normativy!$G$16*A714+Normativy!$H$16*A714^2,IF(A714&lt;Normativy!$E$17,Normativy!$F$17+Normativy!$G$17*A714+Normativy!$H$17*A714^2,Normativy!$F$18))))</f>
        <v>78.439057399999996</v>
      </c>
      <c r="C714" s="60">
        <f>Normativy!$C$14</f>
        <v>28620</v>
      </c>
      <c r="D714" s="62">
        <f t="shared" si="33"/>
        <v>4378.4309932311862</v>
      </c>
      <c r="E714" s="60">
        <f t="shared" si="34"/>
        <v>1523.6939856444526</v>
      </c>
      <c r="F714" s="62">
        <f>Normativy!$E$32</f>
        <v>38</v>
      </c>
      <c r="G714" s="44">
        <f t="shared" si="35"/>
        <v>5940.1249788756386</v>
      </c>
    </row>
    <row r="715" spans="1:7" x14ac:dyDescent="0.2">
      <c r="A715" s="61">
        <v>720</v>
      </c>
      <c r="B715" s="70">
        <f>IF(A715&lt;Normativy!$E$14,A715/0.61, IF(A715&lt;Normativy!$E$15,Normativy!$F$15,IF(A715&lt;Normativy!$E$16,Normativy!$F$16+Normativy!$G$16*A715+Normativy!$H$16*A715^2,IF(A715&lt;Normativy!$E$17,Normativy!$F$17+Normativy!$G$17*A715+Normativy!$H$17*A715^2,Normativy!$F$18))))</f>
        <v>78.458559999999991</v>
      </c>
      <c r="C715" s="60">
        <f>Normativy!$C$14</f>
        <v>28620</v>
      </c>
      <c r="D715" s="62">
        <f t="shared" si="33"/>
        <v>4377.3426379479824</v>
      </c>
      <c r="E715" s="60">
        <f t="shared" si="34"/>
        <v>1523.3152380058978</v>
      </c>
      <c r="F715" s="62">
        <f>Normativy!$E$32</f>
        <v>38</v>
      </c>
      <c r="G715" s="44">
        <f t="shared" si="35"/>
        <v>5938.6578759538806</v>
      </c>
    </row>
    <row r="716" spans="1:7" x14ac:dyDescent="0.2">
      <c r="A716" s="61">
        <v>721</v>
      </c>
      <c r="B716" s="70">
        <f>IF(A716&lt;Normativy!$E$14,A716/0.61, IF(A716&lt;Normativy!$E$15,Normativy!$F$15,IF(A716&lt;Normativy!$E$16,Normativy!$F$16+Normativy!$G$16*A716+Normativy!$H$16*A716^2,IF(A716&lt;Normativy!$E$17,Normativy!$F$17+Normativy!$G$17*A716+Normativy!$H$17*A716^2,Normativy!$F$18))))</f>
        <v>78.478049400000003</v>
      </c>
      <c r="C716" s="60">
        <f>Normativy!$C$14</f>
        <v>28620</v>
      </c>
      <c r="D716" s="62">
        <f t="shared" si="33"/>
        <v>4376.2555596852026</v>
      </c>
      <c r="E716" s="60">
        <f t="shared" si="34"/>
        <v>1522.9369347704503</v>
      </c>
      <c r="F716" s="62">
        <f>Normativy!$E$32</f>
        <v>38</v>
      </c>
      <c r="G716" s="44">
        <f t="shared" si="35"/>
        <v>5937.1924944556531</v>
      </c>
    </row>
    <row r="717" spans="1:7" x14ac:dyDescent="0.2">
      <c r="A717" s="61">
        <v>722</v>
      </c>
      <c r="B717" s="70">
        <f>IF(A717&lt;Normativy!$E$14,A717/0.61, IF(A717&lt;Normativy!$E$15,Normativy!$F$15,IF(A717&lt;Normativy!$E$16,Normativy!$F$16+Normativy!$G$16*A717+Normativy!$H$16*A717^2,IF(A717&lt;Normativy!$E$17,Normativy!$F$17+Normativy!$G$17*A717+Normativy!$H$17*A717^2,Normativy!$F$18))))</f>
        <v>78.497525600000003</v>
      </c>
      <c r="C717" s="60">
        <f>Normativy!$C$14</f>
        <v>28620</v>
      </c>
      <c r="D717" s="62">
        <f t="shared" si="33"/>
        <v>4375.169756943269</v>
      </c>
      <c r="E717" s="60">
        <f t="shared" si="34"/>
        <v>1522.5590754162574</v>
      </c>
      <c r="F717" s="62">
        <f>Normativy!$E$32</f>
        <v>38</v>
      </c>
      <c r="G717" s="44">
        <f t="shared" si="35"/>
        <v>5935.7288323595267</v>
      </c>
    </row>
    <row r="718" spans="1:7" x14ac:dyDescent="0.2">
      <c r="A718" s="61">
        <v>723</v>
      </c>
      <c r="B718" s="70">
        <f>IF(A718&lt;Normativy!$E$14,A718/0.61, IF(A718&lt;Normativy!$E$15,Normativy!$F$15,IF(A718&lt;Normativy!$E$16,Normativy!$F$16+Normativy!$G$16*A718+Normativy!$H$16*A718^2,IF(A718&lt;Normativy!$E$17,Normativy!$F$17+Normativy!$G$17*A718+Normativy!$H$17*A718^2,Normativy!$F$18))))</f>
        <v>78.516988600000005</v>
      </c>
      <c r="C718" s="60">
        <f>Normativy!$C$14</f>
        <v>28620</v>
      </c>
      <c r="D718" s="62">
        <f t="shared" si="33"/>
        <v>4374.0852282253727</v>
      </c>
      <c r="E718" s="60">
        <f t="shared" si="34"/>
        <v>1522.1816594224297</v>
      </c>
      <c r="F718" s="62">
        <f>Normativy!$E$32</f>
        <v>38</v>
      </c>
      <c r="G718" s="44">
        <f t="shared" si="35"/>
        <v>5934.2668876478019</v>
      </c>
    </row>
    <row r="719" spans="1:7" x14ac:dyDescent="0.2">
      <c r="A719" s="61">
        <v>724</v>
      </c>
      <c r="B719" s="70">
        <f>IF(A719&lt;Normativy!$E$14,A719/0.61, IF(A719&lt;Normativy!$E$15,Normativy!$F$15,IF(A719&lt;Normativy!$E$16,Normativy!$F$16+Normativy!$G$16*A719+Normativy!$H$16*A719^2,IF(A719&lt;Normativy!$E$17,Normativy!$F$17+Normativy!$G$17*A719+Normativy!$H$17*A719^2,Normativy!$F$18))))</f>
        <v>78.536438400000009</v>
      </c>
      <c r="C719" s="60">
        <f>Normativy!$C$14</f>
        <v>28620</v>
      </c>
      <c r="D719" s="62">
        <f t="shared" si="33"/>
        <v>4373.0019720374785</v>
      </c>
      <c r="E719" s="60">
        <f t="shared" si="34"/>
        <v>1521.8046862690423</v>
      </c>
      <c r="F719" s="62">
        <f>Normativy!$E$32</f>
        <v>38</v>
      </c>
      <c r="G719" s="44">
        <f t="shared" si="35"/>
        <v>5932.8066583065211</v>
      </c>
    </row>
    <row r="720" spans="1:7" x14ac:dyDescent="0.2">
      <c r="A720" s="61">
        <v>725</v>
      </c>
      <c r="B720" s="70">
        <f>IF(A720&lt;Normativy!$E$14,A720/0.61, IF(A720&lt;Normativy!$E$15,Normativy!$F$15,IF(A720&lt;Normativy!$E$16,Normativy!$F$16+Normativy!$G$16*A720+Normativy!$H$16*A720^2,IF(A720&lt;Normativy!$E$17,Normativy!$F$17+Normativy!$G$17*A720+Normativy!$H$17*A720^2,Normativy!$F$18))))</f>
        <v>78.555875</v>
      </c>
      <c r="C720" s="60">
        <f>Normativy!$C$14</f>
        <v>28620</v>
      </c>
      <c r="D720" s="62">
        <f t="shared" si="33"/>
        <v>4371.9199868883134</v>
      </c>
      <c r="E720" s="60">
        <f t="shared" si="34"/>
        <v>1521.428155437133</v>
      </c>
      <c r="F720" s="62">
        <f>Normativy!$E$32</f>
        <v>38</v>
      </c>
      <c r="G720" s="44">
        <f t="shared" si="35"/>
        <v>5931.3481423254461</v>
      </c>
    </row>
    <row r="721" spans="1:7" x14ac:dyDescent="0.2">
      <c r="A721" s="61">
        <v>726</v>
      </c>
      <c r="B721" s="70">
        <f>IF(A721&lt;Normativy!$E$14,A721/0.61, IF(A721&lt;Normativy!$E$15,Normativy!$F$15,IF(A721&lt;Normativy!$E$16,Normativy!$F$16+Normativy!$G$16*A721+Normativy!$H$16*A721^2,IF(A721&lt;Normativy!$E$17,Normativy!$F$17+Normativy!$G$17*A721+Normativy!$H$17*A721^2,Normativy!$F$18))))</f>
        <v>78.575298400000008</v>
      </c>
      <c r="C721" s="60">
        <f>Normativy!$C$14</f>
        <v>28620</v>
      </c>
      <c r="D721" s="62">
        <f t="shared" si="33"/>
        <v>4370.8392712893592</v>
      </c>
      <c r="E721" s="60">
        <f t="shared" si="34"/>
        <v>1521.0520664086969</v>
      </c>
      <c r="F721" s="62">
        <f>Normativy!$E$32</f>
        <v>38</v>
      </c>
      <c r="G721" s="44">
        <f t="shared" si="35"/>
        <v>5929.8913376980563</v>
      </c>
    </row>
    <row r="722" spans="1:7" x14ac:dyDescent="0.2">
      <c r="A722" s="61">
        <v>727</v>
      </c>
      <c r="B722" s="70">
        <f>IF(A722&lt;Normativy!$E$14,A722/0.61, IF(A722&lt;Normativy!$E$15,Normativy!$F$15,IF(A722&lt;Normativy!$E$16,Normativy!$F$16+Normativy!$G$16*A722+Normativy!$H$16*A722^2,IF(A722&lt;Normativy!$E$17,Normativy!$F$17+Normativy!$G$17*A722+Normativy!$H$17*A722^2,Normativy!$F$18))))</f>
        <v>78.594708600000004</v>
      </c>
      <c r="C722" s="60">
        <f>Normativy!$C$14</f>
        <v>28620</v>
      </c>
      <c r="D722" s="62">
        <f t="shared" si="33"/>
        <v>4369.7598237548527</v>
      </c>
      <c r="E722" s="60">
        <f t="shared" si="34"/>
        <v>1520.6764186666887</v>
      </c>
      <c r="F722" s="62">
        <f>Normativy!$E$32</f>
        <v>38</v>
      </c>
      <c r="G722" s="44">
        <f t="shared" si="35"/>
        <v>5928.4362424215415</v>
      </c>
    </row>
    <row r="723" spans="1:7" x14ac:dyDescent="0.2">
      <c r="A723" s="61">
        <v>728</v>
      </c>
      <c r="B723" s="70">
        <f>IF(A723&lt;Normativy!$E$14,A723/0.61, IF(A723&lt;Normativy!$E$15,Normativy!$F$15,IF(A723&lt;Normativy!$E$16,Normativy!$F$16+Normativy!$G$16*A723+Normativy!$H$16*A723^2,IF(A723&lt;Normativy!$E$17,Normativy!$F$17+Normativy!$G$17*A723+Normativy!$H$17*A723^2,Normativy!$F$18))))</f>
        <v>78.614105599999988</v>
      </c>
      <c r="C723" s="60">
        <f>Normativy!$C$14</f>
        <v>28620</v>
      </c>
      <c r="D723" s="62">
        <f t="shared" si="33"/>
        <v>4368.6816428017728</v>
      </c>
      <c r="E723" s="60">
        <f t="shared" si="34"/>
        <v>1520.3012116950167</v>
      </c>
      <c r="F723" s="62">
        <f>Normativy!$E$32</f>
        <v>38</v>
      </c>
      <c r="G723" s="44">
        <f t="shared" si="35"/>
        <v>5926.9828544967895</v>
      </c>
    </row>
    <row r="724" spans="1:7" x14ac:dyDescent="0.2">
      <c r="A724" s="61">
        <v>729</v>
      </c>
      <c r="B724" s="70">
        <f>IF(A724&lt;Normativy!$E$14,A724/0.61, IF(A724&lt;Normativy!$E$15,Normativy!$F$15,IF(A724&lt;Normativy!$E$16,Normativy!$F$16+Normativy!$G$16*A724+Normativy!$H$16*A724^2,IF(A724&lt;Normativy!$E$17,Normativy!$F$17+Normativy!$G$17*A724+Normativy!$H$17*A724^2,Normativy!$F$18))))</f>
        <v>78.633489400000002</v>
      </c>
      <c r="C724" s="60">
        <f>Normativy!$C$14</f>
        <v>28620</v>
      </c>
      <c r="D724" s="62">
        <f t="shared" si="33"/>
        <v>4367.6047269498376</v>
      </c>
      <c r="E724" s="60">
        <f t="shared" si="34"/>
        <v>1519.9264449785435</v>
      </c>
      <c r="F724" s="62">
        <f>Normativy!$E$32</f>
        <v>38</v>
      </c>
      <c r="G724" s="44">
        <f t="shared" si="35"/>
        <v>5925.5311719283809</v>
      </c>
    </row>
    <row r="725" spans="1:7" x14ac:dyDescent="0.2">
      <c r="A725" s="61">
        <v>730</v>
      </c>
      <c r="B725" s="70">
        <f>IF(A725&lt;Normativy!$E$14,A725/0.61, IF(A725&lt;Normativy!$E$15,Normativy!$F$15,IF(A725&lt;Normativy!$E$16,Normativy!$F$16+Normativy!$G$16*A725+Normativy!$H$16*A725^2,IF(A725&lt;Normativy!$E$17,Normativy!$F$17+Normativy!$G$17*A725+Normativy!$H$17*A725^2,Normativy!$F$18))))</f>
        <v>78.652860000000004</v>
      </c>
      <c r="C725" s="60">
        <f>Normativy!$C$14</f>
        <v>28620</v>
      </c>
      <c r="D725" s="62">
        <f t="shared" si="33"/>
        <v>4366.529074721504</v>
      </c>
      <c r="E725" s="60">
        <f t="shared" si="34"/>
        <v>1519.5521180030833</v>
      </c>
      <c r="F725" s="62">
        <f>Normativy!$E$32</f>
        <v>38</v>
      </c>
      <c r="G725" s="44">
        <f t="shared" si="35"/>
        <v>5924.0811927245868</v>
      </c>
    </row>
    <row r="726" spans="1:7" x14ac:dyDescent="0.2">
      <c r="A726" s="61">
        <v>731</v>
      </c>
      <c r="B726" s="70">
        <f>IF(A726&lt;Normativy!$E$14,A726/0.61, IF(A726&lt;Normativy!$E$15,Normativy!$F$15,IF(A726&lt;Normativy!$E$16,Normativy!$F$16+Normativy!$G$16*A726+Normativy!$H$16*A726^2,IF(A726&lt;Normativy!$E$17,Normativy!$F$17+Normativy!$G$17*A726+Normativy!$H$17*A726^2,Normativy!$F$18))))</f>
        <v>78.672217399999994</v>
      </c>
      <c r="C726" s="60">
        <f>Normativy!$C$14</f>
        <v>28620</v>
      </c>
      <c r="D726" s="62">
        <f t="shared" si="33"/>
        <v>4365.4546846419507</v>
      </c>
      <c r="E726" s="60">
        <f t="shared" si="34"/>
        <v>1519.1782302553988</v>
      </c>
      <c r="F726" s="62">
        <f>Normativy!$E$32</f>
        <v>38</v>
      </c>
      <c r="G726" s="44">
        <f t="shared" si="35"/>
        <v>5922.6329148973491</v>
      </c>
    </row>
    <row r="727" spans="1:7" x14ac:dyDescent="0.2">
      <c r="A727" s="61">
        <v>732</v>
      </c>
      <c r="B727" s="70">
        <f>IF(A727&lt;Normativy!$E$14,A727/0.61, IF(A727&lt;Normativy!$E$15,Normativy!$F$15,IF(A727&lt;Normativy!$E$16,Normativy!$F$16+Normativy!$G$16*A727+Normativy!$H$16*A727^2,IF(A727&lt;Normativy!$E$17,Normativy!$F$17+Normativy!$G$17*A727+Normativy!$H$17*A727^2,Normativy!$F$18))))</f>
        <v>78.691561600000014</v>
      </c>
      <c r="C727" s="60">
        <f>Normativy!$C$14</f>
        <v>28620</v>
      </c>
      <c r="D727" s="62">
        <f t="shared" si="33"/>
        <v>4364.3815552390806</v>
      </c>
      <c r="E727" s="60">
        <f t="shared" si="34"/>
        <v>1518.8047812232001</v>
      </c>
      <c r="F727" s="62">
        <f>Normativy!$E$32</f>
        <v>38</v>
      </c>
      <c r="G727" s="44">
        <f t="shared" si="35"/>
        <v>5921.1863364622805</v>
      </c>
    </row>
    <row r="728" spans="1:7" x14ac:dyDescent="0.2">
      <c r="A728" s="61">
        <v>733</v>
      </c>
      <c r="B728" s="70">
        <f>IF(A728&lt;Normativy!$E$14,A728/0.61, IF(A728&lt;Normativy!$E$15,Normativy!$F$15,IF(A728&lt;Normativy!$E$16,Normativy!$F$16+Normativy!$G$16*A728+Normativy!$H$16*A728^2,IF(A728&lt;Normativy!$E$17,Normativy!$F$17+Normativy!$G$17*A728+Normativy!$H$17*A728^2,Normativy!$F$18))))</f>
        <v>78.710892600000008</v>
      </c>
      <c r="C728" s="60">
        <f>Normativy!$C$14</f>
        <v>28620</v>
      </c>
      <c r="D728" s="62">
        <f t="shared" si="33"/>
        <v>4363.3096850435149</v>
      </c>
      <c r="E728" s="60">
        <f t="shared" si="34"/>
        <v>1518.4317703951431</v>
      </c>
      <c r="F728" s="62">
        <f>Normativy!$E$32</f>
        <v>38</v>
      </c>
      <c r="G728" s="44">
        <f t="shared" si="35"/>
        <v>5919.7414554386578</v>
      </c>
    </row>
    <row r="729" spans="1:7" x14ac:dyDescent="0.2">
      <c r="A729" s="61">
        <v>734</v>
      </c>
      <c r="B729" s="70">
        <f>IF(A729&lt;Normativy!$E$14,A729/0.61, IF(A729&lt;Normativy!$E$15,Normativy!$F$15,IF(A729&lt;Normativy!$E$16,Normativy!$F$16+Normativy!$G$16*A729+Normativy!$H$16*A729^2,IF(A729&lt;Normativy!$E$17,Normativy!$F$17+Normativy!$G$17*A729+Normativy!$H$17*A729^2,Normativy!$F$18))))</f>
        <v>78.730210400000004</v>
      </c>
      <c r="C729" s="60">
        <f>Normativy!$C$14</f>
        <v>28620</v>
      </c>
      <c r="D729" s="62">
        <f t="shared" si="33"/>
        <v>4362.2390725885825</v>
      </c>
      <c r="E729" s="60">
        <f t="shared" si="34"/>
        <v>1518.0591972608265</v>
      </c>
      <c r="F729" s="62">
        <f>Normativy!$E$32</f>
        <v>38</v>
      </c>
      <c r="G729" s="44">
        <f t="shared" si="35"/>
        <v>5918.2982698494088</v>
      </c>
    </row>
    <row r="730" spans="1:7" x14ac:dyDescent="0.2">
      <c r="A730" s="61">
        <v>735</v>
      </c>
      <c r="B730" s="70">
        <f>IF(A730&lt;Normativy!$E$14,A730/0.61, IF(A730&lt;Normativy!$E$15,Normativy!$F$15,IF(A730&lt;Normativy!$E$16,Normativy!$F$16+Normativy!$G$16*A730+Normativy!$H$16*A730^2,IF(A730&lt;Normativy!$E$17,Normativy!$F$17+Normativy!$G$17*A730+Normativy!$H$17*A730^2,Normativy!$F$18))))</f>
        <v>78.749515000000002</v>
      </c>
      <c r="C730" s="60">
        <f>Normativy!$C$14</f>
        <v>28620</v>
      </c>
      <c r="D730" s="62">
        <f t="shared" si="33"/>
        <v>4361.1697164103171</v>
      </c>
      <c r="E730" s="60">
        <f t="shared" si="34"/>
        <v>1517.6870613107903</v>
      </c>
      <c r="F730" s="62">
        <f>Normativy!$E$32</f>
        <v>38</v>
      </c>
      <c r="G730" s="44">
        <f t="shared" si="35"/>
        <v>5916.8567777211074</v>
      </c>
    </row>
    <row r="731" spans="1:7" x14ac:dyDescent="0.2">
      <c r="A731" s="61">
        <v>736</v>
      </c>
      <c r="B731" s="70">
        <f>IF(A731&lt;Normativy!$E$14,A731/0.61, IF(A731&lt;Normativy!$E$15,Normativy!$F$15,IF(A731&lt;Normativy!$E$16,Normativy!$F$16+Normativy!$G$16*A731+Normativy!$H$16*A731^2,IF(A731&lt;Normativy!$E$17,Normativy!$F$17+Normativy!$G$17*A731+Normativy!$H$17*A731^2,Normativy!$F$18))))</f>
        <v>78.768806399999988</v>
      </c>
      <c r="C731" s="60">
        <f>Normativy!$C$14</f>
        <v>28620</v>
      </c>
      <c r="D731" s="62">
        <f t="shared" si="33"/>
        <v>4360.1016150474516</v>
      </c>
      <c r="E731" s="60">
        <f t="shared" si="34"/>
        <v>1517.3153620365131</v>
      </c>
      <c r="F731" s="62">
        <f>Normativy!$E$32</f>
        <v>38</v>
      </c>
      <c r="G731" s="44">
        <f t="shared" si="35"/>
        <v>5915.4169770839644</v>
      </c>
    </row>
    <row r="732" spans="1:7" x14ac:dyDescent="0.2">
      <c r="A732" s="61">
        <v>737</v>
      </c>
      <c r="B732" s="70">
        <f>IF(A732&lt;Normativy!$E$14,A732/0.61, IF(A732&lt;Normativy!$E$15,Normativy!$F$15,IF(A732&lt;Normativy!$E$16,Normativy!$F$16+Normativy!$G$16*A732+Normativy!$H$16*A732^2,IF(A732&lt;Normativy!$E$17,Normativy!$F$17+Normativy!$G$17*A732+Normativy!$H$17*A732^2,Normativy!$F$18))))</f>
        <v>78.788084600000005</v>
      </c>
      <c r="C732" s="60">
        <f>Normativy!$C$14</f>
        <v>28620</v>
      </c>
      <c r="D732" s="62">
        <f t="shared" si="33"/>
        <v>4359.0347670414103</v>
      </c>
      <c r="E732" s="60">
        <f t="shared" si="34"/>
        <v>1516.9440989304107</v>
      </c>
      <c r="F732" s="62">
        <f>Normativy!$E$32</f>
        <v>38</v>
      </c>
      <c r="G732" s="44">
        <f t="shared" si="35"/>
        <v>5913.9788659718215</v>
      </c>
    </row>
    <row r="733" spans="1:7" x14ac:dyDescent="0.2">
      <c r="A733" s="61">
        <v>738</v>
      </c>
      <c r="B733" s="70">
        <f>IF(A733&lt;Normativy!$E$14,A733/0.61, IF(A733&lt;Normativy!$E$15,Normativy!$F$15,IF(A733&lt;Normativy!$E$16,Normativy!$F$16+Normativy!$G$16*A733+Normativy!$H$16*A733^2,IF(A733&lt;Normativy!$E$17,Normativy!$F$17+Normativy!$G$17*A733+Normativy!$H$17*A733^2,Normativy!$F$18))))</f>
        <v>78.807349599999995</v>
      </c>
      <c r="C733" s="60">
        <f>Normativy!$C$14</f>
        <v>28620</v>
      </c>
      <c r="D733" s="62">
        <f t="shared" si="33"/>
        <v>4357.9691709363105</v>
      </c>
      <c r="E733" s="60">
        <f t="shared" si="34"/>
        <v>1516.5732714858359</v>
      </c>
      <c r="F733" s="62">
        <f>Normativy!$E$32</f>
        <v>38</v>
      </c>
      <c r="G733" s="44">
        <f t="shared" si="35"/>
        <v>5912.5424424221465</v>
      </c>
    </row>
    <row r="734" spans="1:7" x14ac:dyDescent="0.2">
      <c r="A734" s="61">
        <v>739</v>
      </c>
      <c r="B734" s="70">
        <f>IF(A734&lt;Normativy!$E$14,A734/0.61, IF(A734&lt;Normativy!$E$15,Normativy!$F$15,IF(A734&lt;Normativy!$E$16,Normativy!$F$16+Normativy!$G$16*A734+Normativy!$H$16*A734^2,IF(A734&lt;Normativy!$E$17,Normativy!$F$17+Normativy!$G$17*A734+Normativy!$H$17*A734^2,Normativy!$F$18))))</f>
        <v>78.826601400000001</v>
      </c>
      <c r="C734" s="60">
        <f>Normativy!$C$14</f>
        <v>28620</v>
      </c>
      <c r="D734" s="62">
        <f t="shared" si="33"/>
        <v>4356.9048252789444</v>
      </c>
      <c r="E734" s="60">
        <f t="shared" si="34"/>
        <v>1516.2028791970724</v>
      </c>
      <c r="F734" s="62">
        <f>Normativy!$E$32</f>
        <v>38</v>
      </c>
      <c r="G734" s="44">
        <f t="shared" si="35"/>
        <v>5911.1077044760168</v>
      </c>
    </row>
    <row r="735" spans="1:7" x14ac:dyDescent="0.2">
      <c r="A735" s="61">
        <v>740</v>
      </c>
      <c r="B735" s="70">
        <f>IF(A735&lt;Normativy!$E$14,A735/0.61, IF(A735&lt;Normativy!$E$15,Normativy!$F$15,IF(A735&lt;Normativy!$E$16,Normativy!$F$16+Normativy!$G$16*A735+Normativy!$H$16*A735^2,IF(A735&lt;Normativy!$E$17,Normativy!$F$17+Normativy!$G$17*A735+Normativy!$H$17*A735^2,Normativy!$F$18))))</f>
        <v>78.84584000000001</v>
      </c>
      <c r="C735" s="60">
        <f>Normativy!$C$14</f>
        <v>28620</v>
      </c>
      <c r="D735" s="62">
        <f t="shared" si="33"/>
        <v>4355.8417286187823</v>
      </c>
      <c r="E735" s="60">
        <f t="shared" si="34"/>
        <v>1515.8329215593362</v>
      </c>
      <c r="F735" s="62">
        <f>Normativy!$E$32</f>
        <v>38</v>
      </c>
      <c r="G735" s="44">
        <f t="shared" si="35"/>
        <v>5909.6746501781181</v>
      </c>
    </row>
    <row r="736" spans="1:7" x14ac:dyDescent="0.2">
      <c r="A736" s="61">
        <v>741</v>
      </c>
      <c r="B736" s="70">
        <f>IF(A736&lt;Normativy!$E$14,A736/0.61, IF(A736&lt;Normativy!$E$15,Normativy!$F$15,IF(A736&lt;Normativy!$E$16,Normativy!$F$16+Normativy!$G$16*A736+Normativy!$H$16*A736^2,IF(A736&lt;Normativy!$E$17,Normativy!$F$17+Normativy!$G$17*A736+Normativy!$H$17*A736^2,Normativy!$F$18))))</f>
        <v>78.865065400000006</v>
      </c>
      <c r="C736" s="60">
        <f>Normativy!$C$14</f>
        <v>28620</v>
      </c>
      <c r="D736" s="62">
        <f t="shared" si="33"/>
        <v>4354.779879507968</v>
      </c>
      <c r="E736" s="60">
        <f t="shared" si="34"/>
        <v>1515.4633980687727</v>
      </c>
      <c r="F736" s="62">
        <f>Normativy!$E$32</f>
        <v>38</v>
      </c>
      <c r="G736" s="44">
        <f t="shared" si="35"/>
        <v>5908.2432775767411</v>
      </c>
    </row>
    <row r="737" spans="1:7" x14ac:dyDescent="0.2">
      <c r="A737" s="61">
        <v>742</v>
      </c>
      <c r="B737" s="70">
        <f>IF(A737&lt;Normativy!$E$14,A737/0.61, IF(A737&lt;Normativy!$E$15,Normativy!$F$15,IF(A737&lt;Normativy!$E$16,Normativy!$F$16+Normativy!$G$16*A737+Normativy!$H$16*A737^2,IF(A737&lt;Normativy!$E$17,Normativy!$F$17+Normativy!$G$17*A737+Normativy!$H$17*A737^2,Normativy!$F$18))))</f>
        <v>78.884277600000004</v>
      </c>
      <c r="C737" s="60">
        <f>Normativy!$C$14</f>
        <v>28620</v>
      </c>
      <c r="D737" s="62">
        <f t="shared" si="33"/>
        <v>4353.7192765013033</v>
      </c>
      <c r="E737" s="60">
        <f t="shared" si="34"/>
        <v>1515.0943082224535</v>
      </c>
      <c r="F737" s="62">
        <f>Normativy!$E$32</f>
        <v>38</v>
      </c>
      <c r="G737" s="44">
        <f t="shared" si="35"/>
        <v>5906.8135847237572</v>
      </c>
    </row>
    <row r="738" spans="1:7" x14ac:dyDescent="0.2">
      <c r="A738" s="61">
        <v>743</v>
      </c>
      <c r="B738" s="70">
        <f>IF(A738&lt;Normativy!$E$14,A738/0.61, IF(A738&lt;Normativy!$E$15,Normativy!$F$15,IF(A738&lt;Normativy!$E$16,Normativy!$F$16+Normativy!$G$16*A738+Normativy!$H$16*A738^2,IF(A738&lt;Normativy!$E$17,Normativy!$F$17+Normativy!$G$17*A738+Normativy!$H$17*A738^2,Normativy!$F$18))))</f>
        <v>78.903476599999991</v>
      </c>
      <c r="C738" s="60">
        <f>Normativy!$C$14</f>
        <v>28620</v>
      </c>
      <c r="D738" s="62">
        <f t="shared" si="33"/>
        <v>4352.659918156256</v>
      </c>
      <c r="E738" s="60">
        <f t="shared" si="34"/>
        <v>1514.7256515183769</v>
      </c>
      <c r="F738" s="62">
        <f>Normativy!$E$32</f>
        <v>38</v>
      </c>
      <c r="G738" s="44">
        <f t="shared" si="35"/>
        <v>5905.3855696746332</v>
      </c>
    </row>
    <row r="739" spans="1:7" x14ac:dyDescent="0.2">
      <c r="A739" s="61">
        <v>744</v>
      </c>
      <c r="B739" s="70">
        <f>IF(A739&lt;Normativy!$E$14,A739/0.61, IF(A739&lt;Normativy!$E$15,Normativy!$F$15,IF(A739&lt;Normativy!$E$16,Normativy!$F$16+Normativy!$G$16*A739+Normativy!$H$16*A739^2,IF(A739&lt;Normativy!$E$17,Normativy!$F$17+Normativy!$G$17*A739+Normativy!$H$17*A739^2,Normativy!$F$18))))</f>
        <v>78.922662399999993</v>
      </c>
      <c r="C739" s="60">
        <f>Normativy!$C$14</f>
        <v>28620</v>
      </c>
      <c r="D739" s="62">
        <f t="shared" si="33"/>
        <v>4351.6018030329396</v>
      </c>
      <c r="E739" s="60">
        <f t="shared" si="34"/>
        <v>1514.3574274554628</v>
      </c>
      <c r="F739" s="62">
        <f>Normativy!$E$32</f>
        <v>38</v>
      </c>
      <c r="G739" s="44">
        <f t="shared" si="35"/>
        <v>5903.9592304884027</v>
      </c>
    </row>
    <row r="740" spans="1:7" x14ac:dyDescent="0.2">
      <c r="A740" s="61">
        <v>745</v>
      </c>
      <c r="B740" s="70">
        <f>IF(A740&lt;Normativy!$E$14,A740/0.61, IF(A740&lt;Normativy!$E$15,Normativy!$F$15,IF(A740&lt;Normativy!$E$16,Normativy!$F$16+Normativy!$G$16*A740+Normativy!$H$16*A740^2,IF(A740&lt;Normativy!$E$17,Normativy!$F$17+Normativy!$G$17*A740+Normativy!$H$17*A740^2,Normativy!$F$18))))</f>
        <v>78.941834999999998</v>
      </c>
      <c r="C740" s="60">
        <f>Normativy!$C$14</f>
        <v>28620</v>
      </c>
      <c r="D740" s="62">
        <f t="shared" si="33"/>
        <v>4350.5449296941224</v>
      </c>
      <c r="E740" s="60">
        <f t="shared" si="34"/>
        <v>1513.9896355335545</v>
      </c>
      <c r="F740" s="62">
        <f>Normativy!$E$32</f>
        <v>38</v>
      </c>
      <c r="G740" s="44">
        <f t="shared" si="35"/>
        <v>5902.5345652276774</v>
      </c>
    </row>
    <row r="741" spans="1:7" x14ac:dyDescent="0.2">
      <c r="A741" s="61">
        <v>746</v>
      </c>
      <c r="B741" s="70">
        <f>IF(A741&lt;Normativy!$E$14,A741/0.61, IF(A741&lt;Normativy!$E$15,Normativy!$F$15,IF(A741&lt;Normativy!$E$16,Normativy!$F$16+Normativy!$G$16*A741+Normativy!$H$16*A741^2,IF(A741&lt;Normativy!$E$17,Normativy!$F$17+Normativy!$G$17*A741+Normativy!$H$17*A741^2,Normativy!$F$18))))</f>
        <v>78.960994400000004</v>
      </c>
      <c r="C741" s="60">
        <f>Normativy!$C$14</f>
        <v>28620</v>
      </c>
      <c r="D741" s="62">
        <f t="shared" si="33"/>
        <v>4349.4892967052092</v>
      </c>
      <c r="E741" s="60">
        <f t="shared" si="34"/>
        <v>1513.6222752534127</v>
      </c>
      <c r="F741" s="62">
        <f>Normativy!$E$32</f>
        <v>38</v>
      </c>
      <c r="G741" s="44">
        <f t="shared" si="35"/>
        <v>5901.1115719586214</v>
      </c>
    </row>
    <row r="742" spans="1:7" x14ac:dyDescent="0.2">
      <c r="A742" s="61">
        <v>747</v>
      </c>
      <c r="B742" s="70">
        <f>IF(A742&lt;Normativy!$E$14,A742/0.61, IF(A742&lt;Normativy!$E$15,Normativy!$F$15,IF(A742&lt;Normativy!$E$16,Normativy!$F$16+Normativy!$G$16*A742+Normativy!$H$16*A742^2,IF(A742&lt;Normativy!$E$17,Normativy!$F$17+Normativy!$G$17*A742+Normativy!$H$17*A742^2,Normativy!$F$18))))</f>
        <v>78.980140599999999</v>
      </c>
      <c r="C742" s="60">
        <f>Normativy!$C$14</f>
        <v>28620</v>
      </c>
      <c r="D742" s="62">
        <f t="shared" si="33"/>
        <v>4348.4349026342461</v>
      </c>
      <c r="E742" s="60">
        <f t="shared" si="34"/>
        <v>1513.2553461167176</v>
      </c>
      <c r="F742" s="62">
        <f>Normativy!$E$32</f>
        <v>38</v>
      </c>
      <c r="G742" s="44">
        <f t="shared" si="35"/>
        <v>5899.6902487509633</v>
      </c>
    </row>
    <row r="743" spans="1:7" x14ac:dyDescent="0.2">
      <c r="A743" s="61">
        <v>748</v>
      </c>
      <c r="B743" s="70">
        <f>IF(A743&lt;Normativy!$E$14,A743/0.61, IF(A743&lt;Normativy!$E$15,Normativy!$F$15,IF(A743&lt;Normativy!$E$16,Normativy!$F$16+Normativy!$G$16*A743+Normativy!$H$16*A743^2,IF(A743&lt;Normativy!$E$17,Normativy!$F$17+Normativy!$G$17*A743+Normativy!$H$17*A743^2,Normativy!$F$18))))</f>
        <v>78.999273600000009</v>
      </c>
      <c r="C743" s="60">
        <f>Normativy!$C$14</f>
        <v>28620</v>
      </c>
      <c r="D743" s="62">
        <f t="shared" si="33"/>
        <v>4347.3817460519022</v>
      </c>
      <c r="E743" s="60">
        <f t="shared" si="34"/>
        <v>1512.8888476260618</v>
      </c>
      <c r="F743" s="62">
        <f>Normativy!$E$32</f>
        <v>38</v>
      </c>
      <c r="G743" s="44">
        <f t="shared" si="35"/>
        <v>5898.2705936779639</v>
      </c>
    </row>
    <row r="744" spans="1:7" x14ac:dyDescent="0.2">
      <c r="A744" s="61">
        <v>749</v>
      </c>
      <c r="B744" s="70">
        <f>IF(A744&lt;Normativy!$E$14,A744/0.61, IF(A744&lt;Normativy!$E$15,Normativy!$F$15,IF(A744&lt;Normativy!$E$16,Normativy!$F$16+Normativy!$G$16*A744+Normativy!$H$16*A744^2,IF(A744&lt;Normativy!$E$17,Normativy!$F$17+Normativy!$G$17*A744+Normativy!$H$17*A744^2,Normativy!$F$18))))</f>
        <v>79.018393400000008</v>
      </c>
      <c r="C744" s="60">
        <f>Normativy!$C$14</f>
        <v>28620</v>
      </c>
      <c r="D744" s="62">
        <f t="shared" si="33"/>
        <v>4346.3298255314812</v>
      </c>
      <c r="E744" s="60">
        <f t="shared" si="34"/>
        <v>1512.5227792849553</v>
      </c>
      <c r="F744" s="62">
        <f>Normativy!$E$32</f>
        <v>38</v>
      </c>
      <c r="G744" s="44">
        <f t="shared" si="35"/>
        <v>5896.8526048164367</v>
      </c>
    </row>
    <row r="745" spans="1:7" x14ac:dyDescent="0.2">
      <c r="A745" s="61">
        <v>750</v>
      </c>
      <c r="B745" s="70">
        <f>IF(A745&lt;Normativy!$E$14,A745/0.61, IF(A745&lt;Normativy!$E$15,Normativy!$F$15,IF(A745&lt;Normativy!$E$16,Normativy!$F$16+Normativy!$G$16*A745+Normativy!$H$16*A745^2,IF(A745&lt;Normativy!$E$17,Normativy!$F$17+Normativy!$G$17*A745+Normativy!$H$17*A745^2,Normativy!$F$18))))</f>
        <v>79.037499999999994</v>
      </c>
      <c r="C745" s="60">
        <f>Normativy!$C$14</f>
        <v>28620</v>
      </c>
      <c r="D745" s="62">
        <f t="shared" si="33"/>
        <v>4345.279139648901</v>
      </c>
      <c r="E745" s="60">
        <f t="shared" si="34"/>
        <v>1512.1571405978175</v>
      </c>
      <c r="F745" s="62">
        <f>Normativy!$E$32</f>
        <v>38</v>
      </c>
      <c r="G745" s="44">
        <f t="shared" si="35"/>
        <v>5895.4362802467185</v>
      </c>
    </row>
    <row r="746" spans="1:7" x14ac:dyDescent="0.2">
      <c r="A746" s="61">
        <v>751</v>
      </c>
      <c r="B746" s="70">
        <f>IF(A746&lt;Normativy!$E$14,A746/0.61, IF(A746&lt;Normativy!$E$15,Normativy!$F$15,IF(A746&lt;Normativy!$E$16,Normativy!$F$16+Normativy!$G$16*A746+Normativy!$H$16*A746^2,IF(A746&lt;Normativy!$E$17,Normativy!$F$17+Normativy!$G$17*A746+Normativy!$H$17*A746^2,Normativy!$F$18))))</f>
        <v>79.056593399999997</v>
      </c>
      <c r="C746" s="60">
        <f>Normativy!$C$14</f>
        <v>28620</v>
      </c>
      <c r="D746" s="62">
        <f t="shared" si="33"/>
        <v>4344.2296869826932</v>
      </c>
      <c r="E746" s="60">
        <f t="shared" si="34"/>
        <v>1511.7919310699772</v>
      </c>
      <c r="F746" s="62">
        <f>Normativy!$E$32</f>
        <v>38</v>
      </c>
      <c r="G746" s="44">
        <f t="shared" si="35"/>
        <v>5894.0216180526704</v>
      </c>
    </row>
    <row r="747" spans="1:7" x14ac:dyDescent="0.2">
      <c r="A747" s="61">
        <v>752</v>
      </c>
      <c r="B747" s="70">
        <f>IF(A747&lt;Normativy!$E$14,A747/0.61, IF(A747&lt;Normativy!$E$15,Normativy!$F$15,IF(A747&lt;Normativy!$E$16,Normativy!$F$16+Normativy!$G$16*A747+Normativy!$H$16*A747^2,IF(A747&lt;Normativy!$E$17,Normativy!$F$17+Normativy!$G$17*A747+Normativy!$H$17*A747^2,Normativy!$F$18))))</f>
        <v>79.075673599999988</v>
      </c>
      <c r="C747" s="60">
        <f>Normativy!$C$14</f>
        <v>28620</v>
      </c>
      <c r="D747" s="62">
        <f t="shared" si="33"/>
        <v>4343.1814661139997</v>
      </c>
      <c r="E747" s="60">
        <f t="shared" si="34"/>
        <v>1511.4271502076717</v>
      </c>
      <c r="F747" s="62">
        <f>Normativy!$E$32</f>
        <v>38</v>
      </c>
      <c r="G747" s="44">
        <f t="shared" si="35"/>
        <v>5892.6086163216714</v>
      </c>
    </row>
    <row r="748" spans="1:7" x14ac:dyDescent="0.2">
      <c r="A748" s="61">
        <v>753</v>
      </c>
      <c r="B748" s="70">
        <f>IF(A748&lt;Normativy!$E$14,A748/0.61, IF(A748&lt;Normativy!$E$15,Normativy!$F$15,IF(A748&lt;Normativy!$E$16,Normativy!$F$16+Normativy!$G$16*A748+Normativy!$H$16*A748^2,IF(A748&lt;Normativy!$E$17,Normativy!$F$17+Normativy!$G$17*A748+Normativy!$H$17*A748^2,Normativy!$F$18))))</f>
        <v>79.094740600000009</v>
      </c>
      <c r="C748" s="60">
        <f>Normativy!$C$14</f>
        <v>28620</v>
      </c>
      <c r="D748" s="62">
        <f t="shared" si="33"/>
        <v>4342.1344756265626</v>
      </c>
      <c r="E748" s="60">
        <f t="shared" si="34"/>
        <v>1511.0627975180437</v>
      </c>
      <c r="F748" s="62">
        <f>Normativy!$E$32</f>
        <v>38</v>
      </c>
      <c r="G748" s="44">
        <f t="shared" si="35"/>
        <v>5891.1972731446058</v>
      </c>
    </row>
    <row r="749" spans="1:7" x14ac:dyDescent="0.2">
      <c r="A749" s="61">
        <v>754</v>
      </c>
      <c r="B749" s="70">
        <f>IF(A749&lt;Normativy!$E$14,A749/0.61, IF(A749&lt;Normativy!$E$15,Normativy!$F$15,IF(A749&lt;Normativy!$E$16,Normativy!$F$16+Normativy!$G$16*A749+Normativy!$H$16*A749^2,IF(A749&lt;Normativy!$E$17,Normativy!$F$17+Normativy!$G$17*A749+Normativy!$H$17*A749^2,Normativy!$F$18))))</f>
        <v>79.113794400000003</v>
      </c>
      <c r="C749" s="60">
        <f>Normativy!$C$14</f>
        <v>28620</v>
      </c>
      <c r="D749" s="62">
        <f t="shared" si="33"/>
        <v>4341.0887141067269</v>
      </c>
      <c r="E749" s="60">
        <f t="shared" si="34"/>
        <v>1510.6988725091408</v>
      </c>
      <c r="F749" s="62">
        <f>Normativy!$E$32</f>
        <v>38</v>
      </c>
      <c r="G749" s="44">
        <f t="shared" si="35"/>
        <v>5889.7875866158674</v>
      </c>
    </row>
    <row r="750" spans="1:7" x14ac:dyDescent="0.2">
      <c r="A750" s="61">
        <v>755</v>
      </c>
      <c r="B750" s="70">
        <f>IF(A750&lt;Normativy!$E$14,A750/0.61, IF(A750&lt;Normativy!$E$15,Normativy!$F$15,IF(A750&lt;Normativy!$E$16,Normativy!$F$16+Normativy!$G$16*A750+Normativy!$H$16*A750^2,IF(A750&lt;Normativy!$E$17,Normativy!$F$17+Normativy!$G$17*A750+Normativy!$H$17*A750^2,Normativy!$F$18))))</f>
        <v>79.132835</v>
      </c>
      <c r="C750" s="60">
        <f>Normativy!$C$14</f>
        <v>28620</v>
      </c>
      <c r="D750" s="62">
        <f t="shared" si="33"/>
        <v>4340.0441801434263</v>
      </c>
      <c r="E750" s="60">
        <f t="shared" si="34"/>
        <v>1510.3353746899122</v>
      </c>
      <c r="F750" s="62">
        <f>Normativy!$E$32</f>
        <v>38</v>
      </c>
      <c r="G750" s="44">
        <f t="shared" si="35"/>
        <v>5888.3795548333383</v>
      </c>
    </row>
    <row r="751" spans="1:7" x14ac:dyDescent="0.2">
      <c r="A751" s="61">
        <v>756</v>
      </c>
      <c r="B751" s="70">
        <f>IF(A751&lt;Normativy!$E$14,A751/0.61, IF(A751&lt;Normativy!$E$15,Normativy!$F$15,IF(A751&lt;Normativy!$E$16,Normativy!$F$16+Normativy!$G$16*A751+Normativy!$H$16*A751^2,IF(A751&lt;Normativy!$E$17,Normativy!$F$17+Normativy!$G$17*A751+Normativy!$H$17*A751^2,Normativy!$F$18))))</f>
        <v>79.151862400000013</v>
      </c>
      <c r="C751" s="60">
        <f>Normativy!$C$14</f>
        <v>28620</v>
      </c>
      <c r="D751" s="62">
        <f t="shared" si="33"/>
        <v>4339.000872328178</v>
      </c>
      <c r="E751" s="60">
        <f t="shared" si="34"/>
        <v>1509.9723035702059</v>
      </c>
      <c r="F751" s="62">
        <f>Normativy!$E$32</f>
        <v>38</v>
      </c>
      <c r="G751" s="44">
        <f t="shared" si="35"/>
        <v>5886.9731758983835</v>
      </c>
    </row>
    <row r="752" spans="1:7" x14ac:dyDescent="0.2">
      <c r="A752" s="61">
        <v>757</v>
      </c>
      <c r="B752" s="70">
        <f>IF(A752&lt;Normativy!$E$14,A752/0.61, IF(A752&lt;Normativy!$E$15,Normativy!$F$15,IF(A752&lt;Normativy!$E$16,Normativy!$F$16+Normativy!$G$16*A752+Normativy!$H$16*A752^2,IF(A752&lt;Normativy!$E$17,Normativy!$F$17+Normativy!$G$17*A752+Normativy!$H$17*A752^2,Normativy!$F$18))))</f>
        <v>79.1708766</v>
      </c>
      <c r="C752" s="60">
        <f>Normativy!$C$14</f>
        <v>28620</v>
      </c>
      <c r="D752" s="62">
        <f t="shared" si="33"/>
        <v>4337.958789255088</v>
      </c>
      <c r="E752" s="60">
        <f t="shared" si="34"/>
        <v>1509.6096586607705</v>
      </c>
      <c r="F752" s="62">
        <f>Normativy!$E$32</f>
        <v>38</v>
      </c>
      <c r="G752" s="44">
        <f t="shared" si="35"/>
        <v>5885.568447915859</v>
      </c>
    </row>
    <row r="753" spans="1:7" x14ac:dyDescent="0.2">
      <c r="A753" s="61">
        <v>758</v>
      </c>
      <c r="B753" s="70">
        <f>IF(A753&lt;Normativy!$E$14,A753/0.61, IF(A753&lt;Normativy!$E$15,Normativy!$F$15,IF(A753&lt;Normativy!$E$16,Normativy!$F$16+Normativy!$G$16*A753+Normativy!$H$16*A753^2,IF(A753&lt;Normativy!$E$17,Normativy!$F$17+Normativy!$G$17*A753+Normativy!$H$17*A753^2,Normativy!$F$18))))</f>
        <v>79.189877600000003</v>
      </c>
      <c r="C753" s="60">
        <f>Normativy!$C$14</f>
        <v>28620</v>
      </c>
      <c r="D753" s="62">
        <f t="shared" si="33"/>
        <v>4336.9179295208305</v>
      </c>
      <c r="E753" s="60">
        <f t="shared" si="34"/>
        <v>1509.247439473249</v>
      </c>
      <c r="F753" s="62">
        <f>Normativy!$E$32</f>
        <v>38</v>
      </c>
      <c r="G753" s="44">
        <f t="shared" si="35"/>
        <v>5884.1653689940795</v>
      </c>
    </row>
    <row r="754" spans="1:7" x14ac:dyDescent="0.2">
      <c r="A754" s="61">
        <v>759</v>
      </c>
      <c r="B754" s="70">
        <f>IF(A754&lt;Normativy!$E$14,A754/0.61, IF(A754&lt;Normativy!$E$15,Normativy!$F$15,IF(A754&lt;Normativy!$E$16,Normativy!$F$16+Normativy!$G$16*A754+Normativy!$H$16*A754^2,IF(A754&lt;Normativy!$E$17,Normativy!$F$17+Normativy!$G$17*A754+Normativy!$H$17*A754^2,Normativy!$F$18))))</f>
        <v>79.208865399999993</v>
      </c>
      <c r="C754" s="60">
        <f>Normativy!$C$14</f>
        <v>28620</v>
      </c>
      <c r="D754" s="62">
        <f t="shared" si="33"/>
        <v>4335.8782917246535</v>
      </c>
      <c r="E754" s="60">
        <f t="shared" si="34"/>
        <v>1508.8856455201794</v>
      </c>
      <c r="F754" s="62">
        <f>Normativy!$E$32</f>
        <v>38</v>
      </c>
      <c r="G754" s="44">
        <f t="shared" si="35"/>
        <v>5882.763937244833</v>
      </c>
    </row>
    <row r="755" spans="1:7" x14ac:dyDescent="0.2">
      <c r="A755" s="61">
        <v>760</v>
      </c>
      <c r="B755" s="70">
        <f>IF(A755&lt;Normativy!$E$14,A755/0.61, IF(A755&lt;Normativy!$E$15,Normativy!$F$15,IF(A755&lt;Normativy!$E$16,Normativy!$F$16+Normativy!$G$16*A755+Normativy!$H$16*A755^2,IF(A755&lt;Normativy!$E$17,Normativy!$F$17+Normativy!$G$17*A755+Normativy!$H$17*A755^2,Normativy!$F$18))))</f>
        <v>79.22784</v>
      </c>
      <c r="C755" s="60">
        <f>Normativy!$C$14</f>
        <v>28620</v>
      </c>
      <c r="D755" s="62">
        <f t="shared" si="33"/>
        <v>4334.8398744683691</v>
      </c>
      <c r="E755" s="60">
        <f t="shared" si="34"/>
        <v>1508.5242763149924</v>
      </c>
      <c r="F755" s="62">
        <f>Normativy!$E$32</f>
        <v>38</v>
      </c>
      <c r="G755" s="44">
        <f t="shared" si="35"/>
        <v>5881.3641507833618</v>
      </c>
    </row>
    <row r="756" spans="1:7" x14ac:dyDescent="0.2">
      <c r="A756" s="61">
        <v>761</v>
      </c>
      <c r="B756" s="70">
        <f>IF(A756&lt;Normativy!$E$14,A756/0.61, IF(A756&lt;Normativy!$E$15,Normativy!$F$15,IF(A756&lt;Normativy!$E$16,Normativy!$F$16+Normativy!$G$16*A756+Normativy!$H$16*A756^2,IF(A756&lt;Normativy!$E$17,Normativy!$F$17+Normativy!$G$17*A756+Normativy!$H$17*A756^2,Normativy!$F$18))))</f>
        <v>79.24680140000001</v>
      </c>
      <c r="C756" s="60">
        <f>Normativy!$C$14</f>
        <v>28620</v>
      </c>
      <c r="D756" s="62">
        <f t="shared" si="33"/>
        <v>4333.8026763563475</v>
      </c>
      <c r="E756" s="60">
        <f t="shared" si="34"/>
        <v>1508.1633313720088</v>
      </c>
      <c r="F756" s="62">
        <f>Normativy!$E$32</f>
        <v>38</v>
      </c>
      <c r="G756" s="44">
        <f t="shared" si="35"/>
        <v>5879.9660077283561</v>
      </c>
    </row>
    <row r="757" spans="1:7" x14ac:dyDescent="0.2">
      <c r="A757" s="61">
        <v>762</v>
      </c>
      <c r="B757" s="70">
        <f>IF(A757&lt;Normativy!$E$14,A757/0.61, IF(A757&lt;Normativy!$E$15,Normativy!$F$15,IF(A757&lt;Normativy!$E$16,Normativy!$F$16+Normativy!$G$16*A757+Normativy!$H$16*A757^2,IF(A757&lt;Normativy!$E$17,Normativy!$F$17+Normativy!$G$17*A757+Normativy!$H$17*A757^2,Normativy!$F$18))))</f>
        <v>79.265749599999992</v>
      </c>
      <c r="C757" s="60">
        <f>Normativy!$C$14</f>
        <v>28620</v>
      </c>
      <c r="D757" s="62">
        <f t="shared" si="33"/>
        <v>4332.7666959955177</v>
      </c>
      <c r="E757" s="60">
        <f t="shared" si="34"/>
        <v>1507.80281020644</v>
      </c>
      <c r="F757" s="62">
        <f>Normativy!$E$32</f>
        <v>38</v>
      </c>
      <c r="G757" s="44">
        <f t="shared" si="35"/>
        <v>5878.5695062019577</v>
      </c>
    </row>
    <row r="758" spans="1:7" x14ac:dyDescent="0.2">
      <c r="A758" s="61">
        <v>763</v>
      </c>
      <c r="B758" s="70">
        <f>IF(A758&lt;Normativy!$E$14,A758/0.61, IF(A758&lt;Normativy!$E$15,Normativy!$F$15,IF(A758&lt;Normativy!$E$16,Normativy!$F$16+Normativy!$G$16*A758+Normativy!$H$16*A758^2,IF(A758&lt;Normativy!$E$17,Normativy!$F$17+Normativy!$G$17*A758+Normativy!$H$17*A758^2,Normativy!$F$18))))</f>
        <v>79.284684600000006</v>
      </c>
      <c r="C758" s="60">
        <f>Normativy!$C$14</f>
        <v>28620</v>
      </c>
      <c r="D758" s="62">
        <f t="shared" si="33"/>
        <v>4331.7319319953504</v>
      </c>
      <c r="E758" s="60">
        <f t="shared" si="34"/>
        <v>1507.4427123343819</v>
      </c>
      <c r="F758" s="62">
        <f>Normativy!$E$32</f>
        <v>38</v>
      </c>
      <c r="G758" s="44">
        <f t="shared" si="35"/>
        <v>5877.1746443297325</v>
      </c>
    </row>
    <row r="759" spans="1:7" x14ac:dyDescent="0.2">
      <c r="A759" s="61">
        <v>764</v>
      </c>
      <c r="B759" s="70">
        <f>IF(A759&lt;Normativy!$E$14,A759/0.61, IF(A759&lt;Normativy!$E$15,Normativy!$F$15,IF(A759&lt;Normativy!$E$16,Normativy!$F$16+Normativy!$G$16*A759+Normativy!$H$16*A759^2,IF(A759&lt;Normativy!$E$17,Normativy!$F$17+Normativy!$G$17*A759+Normativy!$H$17*A759^2,Normativy!$F$18))))</f>
        <v>79.303606400000007</v>
      </c>
      <c r="C759" s="60">
        <f>Normativy!$C$14</f>
        <v>28620</v>
      </c>
      <c r="D759" s="62">
        <f t="shared" si="33"/>
        <v>4330.6983829678638</v>
      </c>
      <c r="E759" s="60">
        <f t="shared" si="34"/>
        <v>1507.0830372728165</v>
      </c>
      <c r="F759" s="62">
        <f>Normativy!$E$32</f>
        <v>38</v>
      </c>
      <c r="G759" s="44">
        <f t="shared" si="35"/>
        <v>5875.7814202406807</v>
      </c>
    </row>
    <row r="760" spans="1:7" x14ac:dyDescent="0.2">
      <c r="A760" s="61">
        <v>765</v>
      </c>
      <c r="B760" s="70">
        <f>IF(A760&lt;Normativy!$E$14,A760/0.61, IF(A760&lt;Normativy!$E$15,Normativy!$F$15,IF(A760&lt;Normativy!$E$16,Normativy!$F$16+Normativy!$G$16*A760+Normativy!$H$16*A760^2,IF(A760&lt;Normativy!$E$17,Normativy!$F$17+Normativy!$G$17*A760+Normativy!$H$17*A760^2,Normativy!$F$18))))</f>
        <v>79.322514999999996</v>
      </c>
      <c r="C760" s="60">
        <f>Normativy!$C$14</f>
        <v>28620</v>
      </c>
      <c r="D760" s="62">
        <f t="shared" si="33"/>
        <v>4329.6660475276158</v>
      </c>
      <c r="E760" s="60">
        <f t="shared" si="34"/>
        <v>1506.7237845396103</v>
      </c>
      <c r="F760" s="62">
        <f>Normativy!$E$32</f>
        <v>38</v>
      </c>
      <c r="G760" s="44">
        <f t="shared" si="35"/>
        <v>5874.3898320672261</v>
      </c>
    </row>
    <row r="761" spans="1:7" x14ac:dyDescent="0.2">
      <c r="A761" s="61">
        <v>766</v>
      </c>
      <c r="B761" s="70">
        <f>IF(A761&lt;Normativy!$E$14,A761/0.61, IF(A761&lt;Normativy!$E$15,Normativy!$F$15,IF(A761&lt;Normativy!$E$16,Normativy!$F$16+Normativy!$G$16*A761+Normativy!$H$16*A761^2,IF(A761&lt;Normativy!$E$17,Normativy!$F$17+Normativy!$G$17*A761+Normativy!$H$17*A761^2,Normativy!$F$18))))</f>
        <v>79.341410400000001</v>
      </c>
      <c r="C761" s="60">
        <f>Normativy!$C$14</f>
        <v>28620</v>
      </c>
      <c r="D761" s="62">
        <f t="shared" si="33"/>
        <v>4328.6349242916913</v>
      </c>
      <c r="E761" s="60">
        <f t="shared" si="34"/>
        <v>1506.3649536535086</v>
      </c>
      <c r="F761" s="62">
        <f>Normativy!$E$32</f>
        <v>38</v>
      </c>
      <c r="G761" s="44">
        <f t="shared" si="35"/>
        <v>5872.9998779451998</v>
      </c>
    </row>
    <row r="762" spans="1:7" x14ac:dyDescent="0.2">
      <c r="A762" s="61">
        <v>767</v>
      </c>
      <c r="B762" s="70">
        <f>IF(A762&lt;Normativy!$E$14,A762/0.61, IF(A762&lt;Normativy!$E$15,Normativy!$F$15,IF(A762&lt;Normativy!$E$16,Normativy!$F$16+Normativy!$G$16*A762+Normativy!$H$16*A762^2,IF(A762&lt;Normativy!$E$17,Normativy!$F$17+Normativy!$G$17*A762+Normativy!$H$17*A762^2,Normativy!$F$18))))</f>
        <v>79.360292599999994</v>
      </c>
      <c r="C762" s="60">
        <f>Normativy!$C$14</f>
        <v>28620</v>
      </c>
      <c r="D762" s="62">
        <f t="shared" si="33"/>
        <v>4327.6050118797066</v>
      </c>
      <c r="E762" s="60">
        <f t="shared" si="34"/>
        <v>1506.0065441341378</v>
      </c>
      <c r="F762" s="62">
        <f>Normativy!$E$32</f>
        <v>38</v>
      </c>
      <c r="G762" s="44">
        <f t="shared" si="35"/>
        <v>5871.6115560138442</v>
      </c>
    </row>
    <row r="763" spans="1:7" x14ac:dyDescent="0.2">
      <c r="A763" s="61">
        <v>768</v>
      </c>
      <c r="B763" s="70">
        <f>IF(A763&lt;Normativy!$E$14,A763/0.61, IF(A763&lt;Normativy!$E$15,Normativy!$F$15,IF(A763&lt;Normativy!$E$16,Normativy!$F$16+Normativy!$G$16*A763+Normativy!$H$16*A763^2,IF(A763&lt;Normativy!$E$17,Normativy!$F$17+Normativy!$G$17*A763+Normativy!$H$17*A763^2,Normativy!$F$18))))</f>
        <v>79.379161600000003</v>
      </c>
      <c r="C763" s="60">
        <f>Normativy!$C$14</f>
        <v>28620</v>
      </c>
      <c r="D763" s="62">
        <f t="shared" si="33"/>
        <v>4326.576308913799</v>
      </c>
      <c r="E763" s="60">
        <f t="shared" si="34"/>
        <v>1505.648555502002</v>
      </c>
      <c r="F763" s="62">
        <f>Normativy!$E$32</f>
        <v>38</v>
      </c>
      <c r="G763" s="44">
        <f t="shared" si="35"/>
        <v>5870.2248644158008</v>
      </c>
    </row>
    <row r="764" spans="1:7" x14ac:dyDescent="0.2">
      <c r="A764" s="61">
        <v>769</v>
      </c>
      <c r="B764" s="70">
        <f>IF(A764&lt;Normativy!$E$14,A764/0.61, IF(A764&lt;Normativy!$E$15,Normativy!$F$15,IF(A764&lt;Normativy!$E$16,Normativy!$F$16+Normativy!$G$16*A764+Normativy!$H$16*A764^2,IF(A764&lt;Normativy!$E$17,Normativy!$F$17+Normativy!$G$17*A764+Normativy!$H$17*A764^2,Normativy!$F$18))))</f>
        <v>79.398017400000001</v>
      </c>
      <c r="C764" s="60">
        <f>Normativy!$C$14</f>
        <v>28620</v>
      </c>
      <c r="D764" s="62">
        <f t="shared" si="33"/>
        <v>4325.5488140186235</v>
      </c>
      <c r="E764" s="60">
        <f t="shared" si="34"/>
        <v>1505.2909872784808</v>
      </c>
      <c r="F764" s="62">
        <f>Normativy!$E$32</f>
        <v>38</v>
      </c>
      <c r="G764" s="44">
        <f t="shared" si="35"/>
        <v>5868.8398012971047</v>
      </c>
    </row>
    <row r="765" spans="1:7" x14ac:dyDescent="0.2">
      <c r="A765" s="61">
        <v>770</v>
      </c>
      <c r="B765" s="70">
        <f>IF(A765&lt;Normativy!$E$14,A765/0.61, IF(A765&lt;Normativy!$E$15,Normativy!$F$15,IF(A765&lt;Normativy!$E$16,Normativy!$F$16+Normativy!$G$16*A765+Normativy!$H$16*A765^2,IF(A765&lt;Normativy!$E$17,Normativy!$F$17+Normativy!$G$17*A765+Normativy!$H$17*A765^2,Normativy!$F$18))))</f>
        <v>79.41686</v>
      </c>
      <c r="C765" s="60">
        <f>Normativy!$C$14</f>
        <v>28620</v>
      </c>
      <c r="D765" s="62">
        <f t="shared" si="33"/>
        <v>4324.5225258213432</v>
      </c>
      <c r="E765" s="60">
        <f t="shared" si="34"/>
        <v>1504.9338389858274</v>
      </c>
      <c r="F765" s="62">
        <f>Normativy!$E$32</f>
        <v>38</v>
      </c>
      <c r="G765" s="44">
        <f t="shared" si="35"/>
        <v>5867.4563648071708</v>
      </c>
    </row>
    <row r="766" spans="1:7" x14ac:dyDescent="0.2">
      <c r="A766" s="61">
        <v>771</v>
      </c>
      <c r="B766" s="70">
        <f>IF(A766&lt;Normativy!$E$14,A766/0.61, IF(A766&lt;Normativy!$E$15,Normativy!$F$15,IF(A766&lt;Normativy!$E$16,Normativy!$F$16+Normativy!$G$16*A766+Normativy!$H$16*A766^2,IF(A766&lt;Normativy!$E$17,Normativy!$F$17+Normativy!$G$17*A766+Normativy!$H$17*A766^2,Normativy!$F$18))))</f>
        <v>79.435689400000015</v>
      </c>
      <c r="C766" s="60">
        <f>Normativy!$C$14</f>
        <v>28620</v>
      </c>
      <c r="D766" s="62">
        <f t="shared" si="33"/>
        <v>4323.4974429516305</v>
      </c>
      <c r="E766" s="60">
        <f t="shared" si="34"/>
        <v>1504.5771101471673</v>
      </c>
      <c r="F766" s="62">
        <f>Normativy!$E$32</f>
        <v>38</v>
      </c>
      <c r="G766" s="44">
        <f t="shared" si="35"/>
        <v>5866.0745530987979</v>
      </c>
    </row>
    <row r="767" spans="1:7" x14ac:dyDescent="0.2">
      <c r="A767" s="61">
        <v>772</v>
      </c>
      <c r="B767" s="70">
        <f>IF(A767&lt;Normativy!$E$14,A767/0.61, IF(A767&lt;Normativy!$E$15,Normativy!$F$15,IF(A767&lt;Normativy!$E$16,Normativy!$F$16+Normativy!$G$16*A767+Normativy!$H$16*A767^2,IF(A767&lt;Normativy!$E$17,Normativy!$F$17+Normativy!$G$17*A767+Normativy!$H$17*A767^2,Normativy!$F$18))))</f>
        <v>79.454505600000005</v>
      </c>
      <c r="C767" s="60">
        <f>Normativy!$C$14</f>
        <v>28620</v>
      </c>
      <c r="D767" s="62">
        <f t="shared" si="33"/>
        <v>4322.4735640416593</v>
      </c>
      <c r="E767" s="60">
        <f t="shared" si="34"/>
        <v>1504.2208002864973</v>
      </c>
      <c r="F767" s="62">
        <f>Normativy!$E$32</f>
        <v>38</v>
      </c>
      <c r="G767" s="44">
        <f t="shared" si="35"/>
        <v>5864.6943643281566</v>
      </c>
    </row>
    <row r="768" spans="1:7" x14ac:dyDescent="0.2">
      <c r="A768" s="61">
        <v>773</v>
      </c>
      <c r="B768" s="70">
        <f>IF(A768&lt;Normativy!$E$14,A768/0.61, IF(A768&lt;Normativy!$E$15,Normativy!$F$15,IF(A768&lt;Normativy!$E$16,Normativy!$F$16+Normativy!$G$16*A768+Normativy!$H$16*A768^2,IF(A768&lt;Normativy!$E$17,Normativy!$F$17+Normativy!$G$17*A768+Normativy!$H$17*A768^2,Normativy!$F$18))))</f>
        <v>79.473308599999996</v>
      </c>
      <c r="C768" s="60">
        <f>Normativy!$C$14</f>
        <v>28620</v>
      </c>
      <c r="D768" s="62">
        <f t="shared" si="33"/>
        <v>4321.450887726096</v>
      </c>
      <c r="E768" s="60">
        <f t="shared" si="34"/>
        <v>1503.8649089286812</v>
      </c>
      <c r="F768" s="62">
        <f>Normativy!$E$32</f>
        <v>38</v>
      </c>
      <c r="G768" s="44">
        <f t="shared" si="35"/>
        <v>5863.3157966547769</v>
      </c>
    </row>
    <row r="769" spans="1:7" x14ac:dyDescent="0.2">
      <c r="A769" s="61">
        <v>774</v>
      </c>
      <c r="B769" s="70">
        <f>IF(A769&lt;Normativy!$E$14,A769/0.61, IF(A769&lt;Normativy!$E$15,Normativy!$F$15,IF(A769&lt;Normativy!$E$16,Normativy!$F$16+Normativy!$G$16*A769+Normativy!$H$16*A769^2,IF(A769&lt;Normativy!$E$17,Normativy!$F$17+Normativy!$G$17*A769+Normativy!$H$17*A769^2,Normativy!$F$18))))</f>
        <v>79.492098400000003</v>
      </c>
      <c r="C769" s="60">
        <f>Normativy!$C$14</f>
        <v>28620</v>
      </c>
      <c r="D769" s="62">
        <f t="shared" si="33"/>
        <v>4320.4294126420991</v>
      </c>
      <c r="E769" s="60">
        <f t="shared" si="34"/>
        <v>1503.5094355994504</v>
      </c>
      <c r="F769" s="62">
        <f>Normativy!$E$32</f>
        <v>38</v>
      </c>
      <c r="G769" s="44">
        <f t="shared" si="35"/>
        <v>5861.9388482415497</v>
      </c>
    </row>
    <row r="770" spans="1:7" x14ac:dyDescent="0.2">
      <c r="A770" s="61">
        <v>775</v>
      </c>
      <c r="B770" s="70">
        <f>IF(A770&lt;Normativy!$E$14,A770/0.61, IF(A770&lt;Normativy!$E$15,Normativy!$F$15,IF(A770&lt;Normativy!$E$16,Normativy!$F$16+Normativy!$G$16*A770+Normativy!$H$16*A770^2,IF(A770&lt;Normativy!$E$17,Normativy!$F$17+Normativy!$G$17*A770+Normativy!$H$17*A770^2,Normativy!$F$18))))</f>
        <v>79.510874999999999</v>
      </c>
      <c r="C770" s="60">
        <f>Normativy!$C$14</f>
        <v>28620</v>
      </c>
      <c r="D770" s="62">
        <f t="shared" si="33"/>
        <v>4319.4091374293139</v>
      </c>
      <c r="E770" s="60">
        <f t="shared" si="34"/>
        <v>1503.1543798254011</v>
      </c>
      <c r="F770" s="62">
        <f>Normativy!$E$32</f>
        <v>38</v>
      </c>
      <c r="G770" s="44">
        <f t="shared" si="35"/>
        <v>5860.5635172547154</v>
      </c>
    </row>
    <row r="771" spans="1:7" x14ac:dyDescent="0.2">
      <c r="A771" s="61">
        <v>776</v>
      </c>
      <c r="B771" s="70">
        <f>IF(A771&lt;Normativy!$E$14,A771/0.61, IF(A771&lt;Normativy!$E$15,Normativy!$F$15,IF(A771&lt;Normativy!$E$16,Normativy!$F$16+Normativy!$G$16*A771+Normativy!$H$16*A771^2,IF(A771&lt;Normativy!$E$17,Normativy!$F$17+Normativy!$G$17*A771+Normativy!$H$17*A771^2,Normativy!$F$18))))</f>
        <v>79.52963840000001</v>
      </c>
      <c r="C771" s="60">
        <f>Normativy!$C$14</f>
        <v>28620</v>
      </c>
      <c r="D771" s="62">
        <f t="shared" si="33"/>
        <v>4318.3900607298619</v>
      </c>
      <c r="E771" s="60">
        <f t="shared" si="34"/>
        <v>1502.7997411339918</v>
      </c>
      <c r="F771" s="62">
        <f>Normativy!$E$32</f>
        <v>38</v>
      </c>
      <c r="G771" s="44">
        <f t="shared" si="35"/>
        <v>5859.189801863854</v>
      </c>
    </row>
    <row r="772" spans="1:7" x14ac:dyDescent="0.2">
      <c r="A772" s="61">
        <v>777</v>
      </c>
      <c r="B772" s="70">
        <f>IF(A772&lt;Normativy!$E$14,A772/0.61, IF(A772&lt;Normativy!$E$15,Normativy!$F$15,IF(A772&lt;Normativy!$E$16,Normativy!$F$16+Normativy!$G$16*A772+Normativy!$H$16*A772^2,IF(A772&lt;Normativy!$E$17,Normativy!$F$17+Normativy!$G$17*A772+Normativy!$H$17*A772^2,Normativy!$F$18))))</f>
        <v>79.548388599999996</v>
      </c>
      <c r="C772" s="60">
        <f>Normativy!$C$14</f>
        <v>28620</v>
      </c>
      <c r="D772" s="62">
        <f t="shared" si="33"/>
        <v>4317.3721811883443</v>
      </c>
      <c r="E772" s="60">
        <f t="shared" si="34"/>
        <v>1502.4455190535436</v>
      </c>
      <c r="F772" s="62">
        <f>Normativy!$E$32</f>
        <v>38</v>
      </c>
      <c r="G772" s="44">
        <f t="shared" si="35"/>
        <v>5857.8177002418879</v>
      </c>
    </row>
    <row r="773" spans="1:7" x14ac:dyDescent="0.2">
      <c r="A773" s="61">
        <v>778</v>
      </c>
      <c r="B773" s="70">
        <f>IF(A773&lt;Normativy!$E$14,A773/0.61, IF(A773&lt;Normativy!$E$15,Normativy!$F$15,IF(A773&lt;Normativy!$E$16,Normativy!$F$16+Normativy!$G$16*A773+Normativy!$H$16*A773^2,IF(A773&lt;Normativy!$E$17,Normativy!$F$17+Normativy!$G$17*A773+Normativy!$H$17*A773^2,Normativy!$F$18))))</f>
        <v>79.567125599999997</v>
      </c>
      <c r="C773" s="60">
        <f>Normativy!$C$14</f>
        <v>28620</v>
      </c>
      <c r="D773" s="62">
        <f t="shared" si="33"/>
        <v>4316.3554974518274</v>
      </c>
      <c r="E773" s="60">
        <f t="shared" si="34"/>
        <v>1502.0917131132358</v>
      </c>
      <c r="F773" s="62">
        <f>Normativy!$E$32</f>
        <v>38</v>
      </c>
      <c r="G773" s="44">
        <f t="shared" si="35"/>
        <v>5856.447210565063</v>
      </c>
    </row>
    <row r="774" spans="1:7" x14ac:dyDescent="0.2">
      <c r="A774" s="61">
        <v>779</v>
      </c>
      <c r="B774" s="70">
        <f>IF(A774&lt;Normativy!$E$14,A774/0.61, IF(A774&lt;Normativy!$E$15,Normativy!$F$15,IF(A774&lt;Normativy!$E$16,Normativy!$F$16+Normativy!$G$16*A774+Normativy!$H$16*A774^2,IF(A774&lt;Normativy!$E$17,Normativy!$F$17+Normativy!$G$17*A774+Normativy!$H$17*A774^2,Normativy!$F$18))))</f>
        <v>79.585849400000001</v>
      </c>
      <c r="C774" s="60">
        <f>Normativy!$C$14</f>
        <v>28620</v>
      </c>
      <c r="D774" s="62">
        <f t="shared" ref="D774:D837" si="36">C774/B774*12</f>
        <v>4315.3400081698437</v>
      </c>
      <c r="E774" s="60">
        <f t="shared" si="34"/>
        <v>1501.7383228431056</v>
      </c>
      <c r="F774" s="62">
        <f>Normativy!$E$32</f>
        <v>38</v>
      </c>
      <c r="G774" s="44">
        <f t="shared" si="35"/>
        <v>5855.0783310129491</v>
      </c>
    </row>
    <row r="775" spans="1:7" x14ac:dyDescent="0.2">
      <c r="A775" s="61">
        <v>780</v>
      </c>
      <c r="B775" s="70">
        <f>IF(A775&lt;Normativy!$E$14,A775/0.61, IF(A775&lt;Normativy!$E$15,Normativy!$F$15,IF(A775&lt;Normativy!$E$16,Normativy!$F$16+Normativy!$G$16*A775+Normativy!$H$16*A775^2,IF(A775&lt;Normativy!$E$17,Normativy!$F$17+Normativy!$G$17*A775+Normativy!$H$17*A775^2,Normativy!$F$18))))</f>
        <v>79.604560000000006</v>
      </c>
      <c r="C775" s="60">
        <f>Normativy!$C$14</f>
        <v>28620</v>
      </c>
      <c r="D775" s="62">
        <f t="shared" si="36"/>
        <v>4314.3257119943883</v>
      </c>
      <c r="E775" s="60">
        <f t="shared" ref="E775:E838" si="37">D775*0.348</f>
        <v>1501.385347774047</v>
      </c>
      <c r="F775" s="62">
        <f>Normativy!$E$32</f>
        <v>38</v>
      </c>
      <c r="G775" s="44">
        <f t="shared" ref="G775:G838" si="38">D775+E775+F775</f>
        <v>5853.711059768435</v>
      </c>
    </row>
    <row r="776" spans="1:7" x14ac:dyDescent="0.2">
      <c r="A776" s="61">
        <v>781</v>
      </c>
      <c r="B776" s="70">
        <f>IF(A776&lt;Normativy!$E$14,A776/0.61, IF(A776&lt;Normativy!$E$15,Normativy!$F$15,IF(A776&lt;Normativy!$E$16,Normativy!$F$16+Normativy!$G$16*A776+Normativy!$H$16*A776^2,IF(A776&lt;Normativy!$E$17,Normativy!$F$17+Normativy!$G$17*A776+Normativy!$H$17*A776^2,Normativy!$F$18))))</f>
        <v>79.6232574</v>
      </c>
      <c r="C776" s="60">
        <f>Normativy!$C$14</f>
        <v>28620</v>
      </c>
      <c r="D776" s="62">
        <f t="shared" si="36"/>
        <v>4313.3126075799055</v>
      </c>
      <c r="E776" s="60">
        <f t="shared" si="37"/>
        <v>1501.032787437807</v>
      </c>
      <c r="F776" s="62">
        <f>Normativy!$E$32</f>
        <v>38</v>
      </c>
      <c r="G776" s="44">
        <f t="shared" si="38"/>
        <v>5852.3453950177127</v>
      </c>
    </row>
    <row r="777" spans="1:7" x14ac:dyDescent="0.2">
      <c r="A777" s="61">
        <v>782</v>
      </c>
      <c r="B777" s="70">
        <f>IF(A777&lt;Normativy!$E$14,A777/0.61, IF(A777&lt;Normativy!$E$15,Normativy!$F$15,IF(A777&lt;Normativy!$E$16,Normativy!$F$16+Normativy!$G$16*A777+Normativy!$H$16*A777^2,IF(A777&lt;Normativy!$E$17,Normativy!$F$17+Normativy!$G$17*A777+Normativy!$H$17*A777^2,Normativy!$F$18))))</f>
        <v>79.641941599999996</v>
      </c>
      <c r="C777" s="60">
        <f>Normativy!$C$14</f>
        <v>28620</v>
      </c>
      <c r="D777" s="62">
        <f t="shared" si="36"/>
        <v>4312.3006935832918</v>
      </c>
      <c r="E777" s="60">
        <f t="shared" si="37"/>
        <v>1500.6806413669854</v>
      </c>
      <c r="F777" s="62">
        <f>Normativy!$E$32</f>
        <v>38</v>
      </c>
      <c r="G777" s="44">
        <f t="shared" si="38"/>
        <v>5850.9813349502774</v>
      </c>
    </row>
    <row r="778" spans="1:7" x14ac:dyDescent="0.2">
      <c r="A778" s="61">
        <v>783</v>
      </c>
      <c r="B778" s="70">
        <f>IF(A778&lt;Normativy!$E$14,A778/0.61, IF(A778&lt;Normativy!$E$15,Normativy!$F$15,IF(A778&lt;Normativy!$E$16,Normativy!$F$16+Normativy!$G$16*A778+Normativy!$H$16*A778^2,IF(A778&lt;Normativy!$E$17,Normativy!$F$17+Normativy!$G$17*A778+Normativy!$H$17*A778^2,Normativy!$F$18))))</f>
        <v>79.660612599999993</v>
      </c>
      <c r="C778" s="60">
        <f>Normativy!$C$14</f>
        <v>28620</v>
      </c>
      <c r="D778" s="62">
        <f t="shared" si="36"/>
        <v>4311.2899686638866</v>
      </c>
      <c r="E778" s="60">
        <f t="shared" si="37"/>
        <v>1500.3289090950325</v>
      </c>
      <c r="F778" s="62">
        <f>Normativy!$E$32</f>
        <v>38</v>
      </c>
      <c r="G778" s="44">
        <f t="shared" si="38"/>
        <v>5849.6188777589196</v>
      </c>
    </row>
    <row r="779" spans="1:7" x14ac:dyDescent="0.2">
      <c r="A779" s="61">
        <v>784</v>
      </c>
      <c r="B779" s="70">
        <f>IF(A779&lt;Normativy!$E$14,A779/0.61, IF(A779&lt;Normativy!$E$15,Normativy!$F$15,IF(A779&lt;Normativy!$E$16,Normativy!$F$16+Normativy!$G$16*A779+Normativy!$H$16*A779^2,IF(A779&lt;Normativy!$E$17,Normativy!$F$17+Normativy!$G$17*A779+Normativy!$H$17*A779^2,Normativy!$F$18))))</f>
        <v>79.679270400000007</v>
      </c>
      <c r="C779" s="60">
        <f>Normativy!$C$14</f>
        <v>28620</v>
      </c>
      <c r="D779" s="62">
        <f t="shared" si="36"/>
        <v>4310.2804314834684</v>
      </c>
      <c r="E779" s="60">
        <f t="shared" si="37"/>
        <v>1499.9775901562468</v>
      </c>
      <c r="F779" s="62">
        <f>Normativy!$E$32</f>
        <v>38</v>
      </c>
      <c r="G779" s="44">
        <f t="shared" si="38"/>
        <v>5848.2580216397155</v>
      </c>
    </row>
    <row r="780" spans="1:7" x14ac:dyDescent="0.2">
      <c r="A780" s="61">
        <v>785</v>
      </c>
      <c r="B780" s="70">
        <f>IF(A780&lt;Normativy!$E$14,A780/0.61, IF(A780&lt;Normativy!$E$15,Normativy!$F$15,IF(A780&lt;Normativy!$E$16,Normativy!$F$16+Normativy!$G$16*A780+Normativy!$H$16*A780^2,IF(A780&lt;Normativy!$E$17,Normativy!$F$17+Normativy!$G$17*A780+Normativy!$H$17*A780^2,Normativy!$F$18))))</f>
        <v>79.697914999999995</v>
      </c>
      <c r="C780" s="60">
        <f>Normativy!$C$14</f>
        <v>28620</v>
      </c>
      <c r="D780" s="62">
        <f t="shared" si="36"/>
        <v>4309.2720807062524</v>
      </c>
      <c r="E780" s="60">
        <f t="shared" si="37"/>
        <v>1499.6266840857757</v>
      </c>
      <c r="F780" s="62">
        <f>Normativy!$E$32</f>
        <v>38</v>
      </c>
      <c r="G780" s="44">
        <f t="shared" si="38"/>
        <v>5846.8987647920276</v>
      </c>
    </row>
    <row r="781" spans="1:7" x14ac:dyDescent="0.2">
      <c r="A781" s="61">
        <v>786</v>
      </c>
      <c r="B781" s="70">
        <f>IF(A781&lt;Normativy!$E$14,A781/0.61, IF(A781&lt;Normativy!$E$15,Normativy!$F$15,IF(A781&lt;Normativy!$E$16,Normativy!$F$16+Normativy!$G$16*A781+Normativy!$H$16*A781^2,IF(A781&lt;Normativy!$E$17,Normativy!$F$17+Normativy!$G$17*A781+Normativy!$H$17*A781^2,Normativy!$F$18))))</f>
        <v>79.716546399999999</v>
      </c>
      <c r="C781" s="60">
        <f>Normativy!$C$14</f>
        <v>28620</v>
      </c>
      <c r="D781" s="62">
        <f t="shared" si="36"/>
        <v>4308.2649149988765</v>
      </c>
      <c r="E781" s="60">
        <f t="shared" si="37"/>
        <v>1499.2761904196088</v>
      </c>
      <c r="F781" s="62">
        <f>Normativy!$E$32</f>
        <v>38</v>
      </c>
      <c r="G781" s="44">
        <f t="shared" si="38"/>
        <v>5845.5411054184851</v>
      </c>
    </row>
    <row r="782" spans="1:7" x14ac:dyDescent="0.2">
      <c r="A782" s="61">
        <v>787</v>
      </c>
      <c r="B782" s="70">
        <f>IF(A782&lt;Normativy!$E$14,A782/0.61, IF(A782&lt;Normativy!$E$15,Normativy!$F$15,IF(A782&lt;Normativy!$E$16,Normativy!$F$16+Normativy!$G$16*A782+Normativy!$H$16*A782^2,IF(A782&lt;Normativy!$E$17,Normativy!$F$17+Normativy!$G$17*A782+Normativy!$H$17*A782^2,Normativy!$F$18))))</f>
        <v>79.735164600000004</v>
      </c>
      <c r="C782" s="60">
        <f>Normativy!$C$14</f>
        <v>28620</v>
      </c>
      <c r="D782" s="62">
        <f t="shared" si="36"/>
        <v>4307.258933030409</v>
      </c>
      <c r="E782" s="60">
        <f t="shared" si="37"/>
        <v>1498.9261086945821</v>
      </c>
      <c r="F782" s="62">
        <f>Normativy!$E$32</f>
        <v>38</v>
      </c>
      <c r="G782" s="44">
        <f t="shared" si="38"/>
        <v>5844.1850417249916</v>
      </c>
    </row>
    <row r="783" spans="1:7" x14ac:dyDescent="0.2">
      <c r="A783" s="61">
        <v>788</v>
      </c>
      <c r="B783" s="70">
        <f>IF(A783&lt;Normativy!$E$14,A783/0.61, IF(A783&lt;Normativy!$E$15,Normativy!$F$15,IF(A783&lt;Normativy!$E$16,Normativy!$F$16+Normativy!$G$16*A783+Normativy!$H$16*A783^2,IF(A783&lt;Normativy!$E$17,Normativy!$F$17+Normativy!$G$17*A783+Normativy!$H$17*A783^2,Normativy!$F$18))))</f>
        <v>79.753769599999998</v>
      </c>
      <c r="C783" s="60">
        <f>Normativy!$C$14</f>
        <v>28620</v>
      </c>
      <c r="D783" s="62">
        <f t="shared" si="36"/>
        <v>4306.2541334723319</v>
      </c>
      <c r="E783" s="60">
        <f t="shared" si="37"/>
        <v>1498.5764384483714</v>
      </c>
      <c r="F783" s="62">
        <f>Normativy!$E$32</f>
        <v>38</v>
      </c>
      <c r="G783" s="44">
        <f t="shared" si="38"/>
        <v>5842.8305719207037</v>
      </c>
    </row>
    <row r="784" spans="1:7" x14ac:dyDescent="0.2">
      <c r="A784" s="61">
        <v>789</v>
      </c>
      <c r="B784" s="70">
        <f>IF(A784&lt;Normativy!$E$14,A784/0.61, IF(A784&lt;Normativy!$E$15,Normativy!$F$15,IF(A784&lt;Normativy!$E$16,Normativy!$F$16+Normativy!$G$16*A784+Normativy!$H$16*A784^2,IF(A784&lt;Normativy!$E$17,Normativy!$F$17+Normativy!$G$17*A784+Normativy!$H$17*A784^2,Normativy!$F$18))))</f>
        <v>79.772361399999994</v>
      </c>
      <c r="C784" s="60">
        <f>Normativy!$C$14</f>
        <v>28620</v>
      </c>
      <c r="D784" s="62">
        <f t="shared" si="36"/>
        <v>4305.2505149985445</v>
      </c>
      <c r="E784" s="60">
        <f t="shared" si="37"/>
        <v>1498.2271792194933</v>
      </c>
      <c r="F784" s="62">
        <f>Normativy!$E$32</f>
        <v>38</v>
      </c>
      <c r="G784" s="44">
        <f t="shared" si="38"/>
        <v>5841.4776942180379</v>
      </c>
    </row>
    <row r="785" spans="1:7" x14ac:dyDescent="0.2">
      <c r="A785" s="61">
        <v>790</v>
      </c>
      <c r="B785" s="70">
        <f>IF(A785&lt;Normativy!$E$14,A785/0.61, IF(A785&lt;Normativy!$E$15,Normativy!$F$15,IF(A785&lt;Normativy!$E$16,Normativy!$F$16+Normativy!$G$16*A785+Normativy!$H$16*A785^2,IF(A785&lt;Normativy!$E$17,Normativy!$F$17+Normativy!$G$17*A785+Normativy!$H$17*A785^2,Normativy!$F$18))))</f>
        <v>79.790939999999992</v>
      </c>
      <c r="C785" s="60">
        <f>Normativy!$C$14</f>
        <v>28620</v>
      </c>
      <c r="D785" s="62">
        <f t="shared" si="36"/>
        <v>4304.2480762853529</v>
      </c>
      <c r="E785" s="60">
        <f t="shared" si="37"/>
        <v>1497.8783305473028</v>
      </c>
      <c r="F785" s="62">
        <f>Normativy!$E$32</f>
        <v>38</v>
      </c>
      <c r="G785" s="44">
        <f t="shared" si="38"/>
        <v>5840.1264068326554</v>
      </c>
    </row>
    <row r="786" spans="1:7" x14ac:dyDescent="0.2">
      <c r="A786" s="61">
        <v>791</v>
      </c>
      <c r="B786" s="70">
        <f>IF(A786&lt;Normativy!$E$14,A786/0.61, IF(A786&lt;Normativy!$E$15,Normativy!$F$15,IF(A786&lt;Normativy!$E$16,Normativy!$F$16+Normativy!$G$16*A786+Normativy!$H$16*A786^2,IF(A786&lt;Normativy!$E$17,Normativy!$F$17+Normativy!$G$17*A786+Normativy!$H$17*A786^2,Normativy!$F$18))))</f>
        <v>79.809505399999992</v>
      </c>
      <c r="C786" s="60">
        <f>Normativy!$C$14</f>
        <v>28620</v>
      </c>
      <c r="D786" s="62">
        <f t="shared" si="36"/>
        <v>4303.2468160114677</v>
      </c>
      <c r="E786" s="60">
        <f t="shared" si="37"/>
        <v>1497.5298919719905</v>
      </c>
      <c r="F786" s="62">
        <f>Normativy!$E$32</f>
        <v>38</v>
      </c>
      <c r="G786" s="44">
        <f t="shared" si="38"/>
        <v>5838.7767079834584</v>
      </c>
    </row>
    <row r="787" spans="1:7" x14ac:dyDescent="0.2">
      <c r="A787" s="61">
        <v>792</v>
      </c>
      <c r="B787" s="70">
        <f>IF(A787&lt;Normativy!$E$14,A787/0.61, IF(A787&lt;Normativy!$E$15,Normativy!$F$15,IF(A787&lt;Normativy!$E$16,Normativy!$F$16+Normativy!$G$16*A787+Normativy!$H$16*A787^2,IF(A787&lt;Normativy!$E$17,Normativy!$F$17+Normativy!$G$17*A787+Normativy!$H$17*A787^2,Normativy!$F$18))))</f>
        <v>79.828057600000008</v>
      </c>
      <c r="C787" s="60">
        <f>Normativy!$C$14</f>
        <v>28620</v>
      </c>
      <c r="D787" s="62">
        <f t="shared" si="36"/>
        <v>4302.2467328579969</v>
      </c>
      <c r="E787" s="60">
        <f t="shared" si="37"/>
        <v>1497.1818630345829</v>
      </c>
      <c r="F787" s="62">
        <f>Normativy!$E$32</f>
        <v>38</v>
      </c>
      <c r="G787" s="44">
        <f t="shared" si="38"/>
        <v>5837.4285958925793</v>
      </c>
    </row>
    <row r="788" spans="1:7" x14ac:dyDescent="0.2">
      <c r="A788" s="61">
        <v>793</v>
      </c>
      <c r="B788" s="70">
        <f>IF(A788&lt;Normativy!$E$14,A788/0.61, IF(A788&lt;Normativy!$E$15,Normativy!$F$15,IF(A788&lt;Normativy!$E$16,Normativy!$F$16+Normativy!$G$16*A788+Normativy!$H$16*A788^2,IF(A788&lt;Normativy!$E$17,Normativy!$F$17+Normativy!$G$17*A788+Normativy!$H$17*A788^2,Normativy!$F$18))))</f>
        <v>79.846596599999998</v>
      </c>
      <c r="C788" s="60">
        <f>Normativy!$C$14</f>
        <v>28620</v>
      </c>
      <c r="D788" s="62">
        <f t="shared" si="36"/>
        <v>4301.2478255084452</v>
      </c>
      <c r="E788" s="60">
        <f t="shared" si="37"/>
        <v>1496.8342432769389</v>
      </c>
      <c r="F788" s="62">
        <f>Normativy!$E$32</f>
        <v>38</v>
      </c>
      <c r="G788" s="44">
        <f t="shared" si="38"/>
        <v>5836.0820687853839</v>
      </c>
    </row>
    <row r="789" spans="1:7" x14ac:dyDescent="0.2">
      <c r="A789" s="61">
        <v>794</v>
      </c>
      <c r="B789" s="70">
        <f>IF(A789&lt;Normativy!$E$14,A789/0.61, IF(A789&lt;Normativy!$E$15,Normativy!$F$15,IF(A789&lt;Normativy!$E$16,Normativy!$F$16+Normativy!$G$16*A789+Normativy!$H$16*A789^2,IF(A789&lt;Normativy!$E$17,Normativy!$F$17+Normativy!$G$17*A789+Normativy!$H$17*A789^2,Normativy!$F$18))))</f>
        <v>79.86512239999999</v>
      </c>
      <c r="C789" s="60">
        <f>Normativy!$C$14</f>
        <v>28620</v>
      </c>
      <c r="D789" s="62">
        <f t="shared" si="36"/>
        <v>4300.2500926487028</v>
      </c>
      <c r="E789" s="60">
        <f t="shared" si="37"/>
        <v>1496.4870322417485</v>
      </c>
      <c r="F789" s="62">
        <f>Normativy!$E$32</f>
        <v>38</v>
      </c>
      <c r="G789" s="44">
        <f t="shared" si="38"/>
        <v>5834.737124890451</v>
      </c>
    </row>
    <row r="790" spans="1:7" x14ac:dyDescent="0.2">
      <c r="A790" s="61">
        <v>795</v>
      </c>
      <c r="B790" s="70">
        <f>IF(A790&lt;Normativy!$E$14,A790/0.61, IF(A790&lt;Normativy!$E$15,Normativy!$F$15,IF(A790&lt;Normativy!$E$16,Normativy!$F$16+Normativy!$G$16*A790+Normativy!$H$16*A790^2,IF(A790&lt;Normativy!$E$17,Normativy!$F$17+Normativy!$G$17*A790+Normativy!$H$17*A790^2,Normativy!$F$18))))</f>
        <v>79.883635000000012</v>
      </c>
      <c r="C790" s="60">
        <f>Normativy!$C$14</f>
        <v>28620</v>
      </c>
      <c r="D790" s="62">
        <f t="shared" si="36"/>
        <v>4299.2535329670454</v>
      </c>
      <c r="E790" s="60">
        <f t="shared" si="37"/>
        <v>1496.1402294725317</v>
      </c>
      <c r="F790" s="62">
        <f>Normativy!$E$32</f>
        <v>38</v>
      </c>
      <c r="G790" s="44">
        <f t="shared" si="38"/>
        <v>5833.3937624395767</v>
      </c>
    </row>
    <row r="791" spans="1:7" x14ac:dyDescent="0.2">
      <c r="A791" s="61">
        <v>796</v>
      </c>
      <c r="B791" s="70">
        <f>IF(A791&lt;Normativy!$E$14,A791/0.61, IF(A791&lt;Normativy!$E$15,Normativy!$F$15,IF(A791&lt;Normativy!$E$16,Normativy!$F$16+Normativy!$G$16*A791+Normativy!$H$16*A791^2,IF(A791&lt;Normativy!$E$17,Normativy!$F$17+Normativy!$G$17*A791+Normativy!$H$17*A791^2,Normativy!$F$18))))</f>
        <v>79.902134400000008</v>
      </c>
      <c r="C791" s="60">
        <f>Normativy!$C$14</f>
        <v>28620</v>
      </c>
      <c r="D791" s="62">
        <f t="shared" si="36"/>
        <v>4298.25814515413</v>
      </c>
      <c r="E791" s="60">
        <f t="shared" si="37"/>
        <v>1495.7938345136372</v>
      </c>
      <c r="F791" s="62">
        <f>Normativy!$E$32</f>
        <v>38</v>
      </c>
      <c r="G791" s="44">
        <f t="shared" si="38"/>
        <v>5832.0519796677672</v>
      </c>
    </row>
    <row r="792" spans="1:7" x14ac:dyDescent="0.2">
      <c r="A792" s="61">
        <v>797</v>
      </c>
      <c r="B792" s="70">
        <f>IF(A792&lt;Normativy!$E$14,A792/0.61, IF(A792&lt;Normativy!$E$15,Normativy!$F$15,IF(A792&lt;Normativy!$E$16,Normativy!$F$16+Normativy!$G$16*A792+Normativy!$H$16*A792^2,IF(A792&lt;Normativy!$E$17,Normativy!$F$17+Normativy!$G$17*A792+Normativy!$H$17*A792^2,Normativy!$F$18))))</f>
        <v>79.920620600000007</v>
      </c>
      <c r="C792" s="60">
        <f>Normativy!$C$14</f>
        <v>28620</v>
      </c>
      <c r="D792" s="62">
        <f t="shared" si="36"/>
        <v>4297.2639279029818</v>
      </c>
      <c r="E792" s="60">
        <f t="shared" si="37"/>
        <v>1495.4478469102376</v>
      </c>
      <c r="F792" s="62">
        <f>Normativy!$E$32</f>
        <v>38</v>
      </c>
      <c r="G792" s="44">
        <f t="shared" si="38"/>
        <v>5830.7117748132196</v>
      </c>
    </row>
    <row r="793" spans="1:7" x14ac:dyDescent="0.2">
      <c r="A793" s="61">
        <v>798</v>
      </c>
      <c r="B793" s="70">
        <f>IF(A793&lt;Normativy!$E$14,A793/0.61, IF(A793&lt;Normativy!$E$15,Normativy!$F$15,IF(A793&lt;Normativy!$E$16,Normativy!$F$16+Normativy!$G$16*A793+Normativy!$H$16*A793^2,IF(A793&lt;Normativy!$E$17,Normativy!$F$17+Normativy!$G$17*A793+Normativy!$H$17*A793^2,Normativy!$F$18))))</f>
        <v>79.939093599999993</v>
      </c>
      <c r="C793" s="60">
        <f>Normativy!$C$14</f>
        <v>28620</v>
      </c>
      <c r="D793" s="62">
        <f t="shared" si="36"/>
        <v>4296.2708799090015</v>
      </c>
      <c r="E793" s="60">
        <f t="shared" si="37"/>
        <v>1495.1022662083324</v>
      </c>
      <c r="F793" s="62">
        <f>Normativy!$E$32</f>
        <v>38</v>
      </c>
      <c r="G793" s="44">
        <f t="shared" si="38"/>
        <v>5829.3731461173338</v>
      </c>
    </row>
    <row r="794" spans="1:7" x14ac:dyDescent="0.2">
      <c r="A794" s="61">
        <v>799</v>
      </c>
      <c r="B794" s="70">
        <f>IF(A794&lt;Normativy!$E$14,A794/0.61, IF(A794&lt;Normativy!$E$15,Normativy!$F$15,IF(A794&lt;Normativy!$E$16,Normativy!$F$16+Normativy!$G$16*A794+Normativy!$H$16*A794^2,IF(A794&lt;Normativy!$E$17,Normativy!$F$17+Normativy!$G$17*A794+Normativy!$H$17*A794^2,Normativy!$F$18))))</f>
        <v>79.957553400000009</v>
      </c>
      <c r="C794" s="60">
        <f>Normativy!$C$14</f>
        <v>28620</v>
      </c>
      <c r="D794" s="62">
        <f t="shared" si="36"/>
        <v>4295.2789998699482</v>
      </c>
      <c r="E794" s="60">
        <f t="shared" si="37"/>
        <v>1494.7570919547418</v>
      </c>
      <c r="F794" s="62">
        <f>Normativy!$E$32</f>
        <v>38</v>
      </c>
      <c r="G794" s="44">
        <f t="shared" si="38"/>
        <v>5828.0360918246897</v>
      </c>
    </row>
    <row r="795" spans="1:7" x14ac:dyDescent="0.2">
      <c r="A795" s="61">
        <v>800</v>
      </c>
      <c r="B795" s="70">
        <f>IF(A795&lt;Normativy!$E$14,A795/0.61, IF(A795&lt;Normativy!$E$15,Normativy!$F$15,IF(A795&lt;Normativy!$E$16,Normativy!$F$16+Normativy!$G$16*A795+Normativy!$H$16*A795^2,IF(A795&lt;Normativy!$E$17,Normativy!$F$17+Normativy!$G$17*A795+Normativy!$H$17*A795^2,Normativy!$F$18))))</f>
        <v>79.975999999999999</v>
      </c>
      <c r="C795" s="60">
        <f>Normativy!$C$14</f>
        <v>28620</v>
      </c>
      <c r="D795" s="62">
        <f t="shared" si="36"/>
        <v>4294.2882864859457</v>
      </c>
      <c r="E795" s="60">
        <f t="shared" si="37"/>
        <v>1494.4123236971091</v>
      </c>
      <c r="F795" s="62">
        <f>Normativy!$E$32</f>
        <v>38</v>
      </c>
      <c r="G795" s="44">
        <f t="shared" si="38"/>
        <v>5826.7006101830548</v>
      </c>
    </row>
    <row r="796" spans="1:7" x14ac:dyDescent="0.2">
      <c r="A796" s="61">
        <v>801</v>
      </c>
      <c r="B796" s="70">
        <f>IF(A796&lt;Normativy!$E$14,A796/0.61, IF(A796&lt;Normativy!$E$15,Normativy!$F$15,IF(A796&lt;Normativy!$E$16,Normativy!$F$16+Normativy!$G$16*A796+Normativy!$H$16*A796^2,IF(A796&lt;Normativy!$E$17,Normativy!$F$17+Normativy!$G$17*A796+Normativy!$H$17*A796^2,Normativy!$F$18))))</f>
        <v>79.994433400000005</v>
      </c>
      <c r="C796" s="60">
        <f>Normativy!$C$14</f>
        <v>28620</v>
      </c>
      <c r="D796" s="62">
        <f t="shared" si="36"/>
        <v>4293.298738459469</v>
      </c>
      <c r="E796" s="60">
        <f t="shared" si="37"/>
        <v>1494.0679609838951</v>
      </c>
      <c r="F796" s="62">
        <f>Normativy!$E$32</f>
        <v>38</v>
      </c>
      <c r="G796" s="44">
        <f t="shared" si="38"/>
        <v>5825.3666994433643</v>
      </c>
    </row>
    <row r="797" spans="1:7" x14ac:dyDescent="0.2">
      <c r="A797" s="61">
        <v>802</v>
      </c>
      <c r="B797" s="70">
        <f>IF(A797&lt;Normativy!$E$14,A797/0.61, IF(A797&lt;Normativy!$E$15,Normativy!$F$15,IF(A797&lt;Normativy!$E$16,Normativy!$F$16+Normativy!$G$16*A797+Normativy!$H$16*A797^2,IF(A797&lt;Normativy!$E$17,Normativy!$F$17+Normativy!$G$17*A797+Normativy!$H$17*A797^2,Normativy!$F$18))))</f>
        <v>80.012853600000014</v>
      </c>
      <c r="C797" s="60">
        <f>Normativy!$C$14</f>
        <v>28620</v>
      </c>
      <c r="D797" s="62">
        <f t="shared" si="36"/>
        <v>4292.3103544953428</v>
      </c>
      <c r="E797" s="60">
        <f t="shared" si="37"/>
        <v>1493.7240033643793</v>
      </c>
      <c r="F797" s="62">
        <f>Normativy!$E$32</f>
        <v>38</v>
      </c>
      <c r="G797" s="44">
        <f t="shared" si="38"/>
        <v>5824.0343578597221</v>
      </c>
    </row>
    <row r="798" spans="1:7" x14ac:dyDescent="0.2">
      <c r="A798" s="61">
        <v>803</v>
      </c>
      <c r="B798" s="70">
        <f>IF(A798&lt;Normativy!$E$14,A798/0.61, IF(A798&lt;Normativy!$E$15,Normativy!$F$15,IF(A798&lt;Normativy!$E$16,Normativy!$F$16+Normativy!$G$16*A798+Normativy!$H$16*A798^2,IF(A798&lt;Normativy!$E$17,Normativy!$F$17+Normativy!$G$17*A798+Normativy!$H$17*A798^2,Normativy!$F$18))))</f>
        <v>80.03126060000001</v>
      </c>
      <c r="C798" s="60">
        <f>Normativy!$C$14</f>
        <v>28620</v>
      </c>
      <c r="D798" s="62">
        <f t="shared" si="36"/>
        <v>4291.3231333007388</v>
      </c>
      <c r="E798" s="60">
        <f t="shared" si="37"/>
        <v>1493.380450388657</v>
      </c>
      <c r="F798" s="62">
        <f>Normativy!$E$32</f>
        <v>38</v>
      </c>
      <c r="G798" s="44">
        <f t="shared" si="38"/>
        <v>5822.7035836893956</v>
      </c>
    </row>
    <row r="799" spans="1:7" x14ac:dyDescent="0.2">
      <c r="A799" s="61">
        <v>804</v>
      </c>
      <c r="B799" s="70">
        <f>IF(A799&lt;Normativy!$E$14,A799/0.61, IF(A799&lt;Normativy!$E$15,Normativy!$F$15,IF(A799&lt;Normativy!$E$16,Normativy!$F$16+Normativy!$G$16*A799+Normativy!$H$16*A799^2,IF(A799&lt;Normativy!$E$17,Normativy!$F$17+Normativy!$G$17*A799+Normativy!$H$17*A799^2,Normativy!$F$18))))</f>
        <v>80.049654400000009</v>
      </c>
      <c r="C799" s="60">
        <f>Normativy!$C$14</f>
        <v>28620</v>
      </c>
      <c r="D799" s="62">
        <f t="shared" si="36"/>
        <v>4290.3370735851668</v>
      </c>
      <c r="E799" s="60">
        <f t="shared" si="37"/>
        <v>1493.037301607638</v>
      </c>
      <c r="F799" s="62">
        <f>Normativy!$E$32</f>
        <v>38</v>
      </c>
      <c r="G799" s="44">
        <f t="shared" si="38"/>
        <v>5821.374375192805</v>
      </c>
    </row>
    <row r="800" spans="1:7" x14ac:dyDescent="0.2">
      <c r="A800" s="61">
        <v>805</v>
      </c>
      <c r="B800" s="70">
        <f>IF(A800&lt;Normativy!$E$14,A800/0.61, IF(A800&lt;Normativy!$E$15,Normativy!$F$15,IF(A800&lt;Normativy!$E$16,Normativy!$F$16+Normativy!$G$16*A800+Normativy!$H$16*A800^2,IF(A800&lt;Normativy!$E$17,Normativy!$F$17+Normativy!$G$17*A800+Normativy!$H$17*A800^2,Normativy!$F$18))))</f>
        <v>80.068034999999995</v>
      </c>
      <c r="C800" s="60">
        <f>Normativy!$C$14</f>
        <v>28620</v>
      </c>
      <c r="D800" s="62">
        <f t="shared" si="36"/>
        <v>4289.3521740604729</v>
      </c>
      <c r="E800" s="60">
        <f t="shared" si="37"/>
        <v>1492.6945565730446</v>
      </c>
      <c r="F800" s="62">
        <f>Normativy!$E$32</f>
        <v>38</v>
      </c>
      <c r="G800" s="44">
        <f t="shared" si="38"/>
        <v>5820.0467306335177</v>
      </c>
    </row>
    <row r="801" spans="1:7" x14ac:dyDescent="0.2">
      <c r="A801" s="61">
        <v>806</v>
      </c>
      <c r="B801" s="70">
        <f>IF(A801&lt;Normativy!$E$14,A801/0.61, IF(A801&lt;Normativy!$E$15,Normativy!$F$15,IF(A801&lt;Normativy!$E$16,Normativy!$F$16+Normativy!$G$16*A801+Normativy!$H$16*A801^2,IF(A801&lt;Normativy!$E$17,Normativy!$F$17+Normativy!$G$17*A801+Normativy!$H$17*A801^2,Normativy!$F$18))))</f>
        <v>80.086402399999997</v>
      </c>
      <c r="C801" s="60">
        <f>Normativy!$C$14</f>
        <v>28620</v>
      </c>
      <c r="D801" s="62">
        <f t="shared" si="36"/>
        <v>4288.3684334408317</v>
      </c>
      <c r="E801" s="60">
        <f t="shared" si="37"/>
        <v>1492.3522148374093</v>
      </c>
      <c r="F801" s="62">
        <f>Normativy!$E$32</f>
        <v>38</v>
      </c>
      <c r="G801" s="44">
        <f t="shared" si="38"/>
        <v>5818.7206482782412</v>
      </c>
    </row>
    <row r="802" spans="1:7" x14ac:dyDescent="0.2">
      <c r="A802" s="61">
        <v>807</v>
      </c>
      <c r="B802" s="70">
        <f>IF(A802&lt;Normativy!$E$14,A802/0.61, IF(A802&lt;Normativy!$E$15,Normativy!$F$15,IF(A802&lt;Normativy!$E$16,Normativy!$F$16+Normativy!$G$16*A802+Normativy!$H$16*A802^2,IF(A802&lt;Normativy!$E$17,Normativy!$F$17+Normativy!$G$17*A802+Normativy!$H$17*A802^2,Normativy!$F$18))))</f>
        <v>80.104756600000002</v>
      </c>
      <c r="C802" s="60">
        <f>Normativy!$C$14</f>
        <v>28620</v>
      </c>
      <c r="D802" s="62">
        <f t="shared" si="36"/>
        <v>4287.3858504427435</v>
      </c>
      <c r="E802" s="60">
        <f t="shared" si="37"/>
        <v>1492.0102759540746</v>
      </c>
      <c r="F802" s="62">
        <f>Normativy!$E$32</f>
        <v>38</v>
      </c>
      <c r="G802" s="44">
        <f t="shared" si="38"/>
        <v>5817.3961263968176</v>
      </c>
    </row>
    <row r="803" spans="1:7" x14ac:dyDescent="0.2">
      <c r="A803" s="61">
        <v>808</v>
      </c>
      <c r="B803" s="70">
        <f>IF(A803&lt;Normativy!$E$14,A803/0.61, IF(A803&lt;Normativy!$E$15,Normativy!$F$15,IF(A803&lt;Normativy!$E$16,Normativy!$F$16+Normativy!$G$16*A803+Normativy!$H$16*A803^2,IF(A803&lt;Normativy!$E$17,Normativy!$F$17+Normativy!$G$17*A803+Normativy!$H$17*A803^2,Normativy!$F$18))))</f>
        <v>80.123097600000008</v>
      </c>
      <c r="C803" s="60">
        <f>Normativy!$C$14</f>
        <v>28620</v>
      </c>
      <c r="D803" s="62">
        <f t="shared" si="36"/>
        <v>4286.404423785033</v>
      </c>
      <c r="E803" s="60">
        <f t="shared" si="37"/>
        <v>1491.6687394771914</v>
      </c>
      <c r="F803" s="62">
        <f>Normativy!$E$32</f>
        <v>38</v>
      </c>
      <c r="G803" s="44">
        <f t="shared" si="38"/>
        <v>5816.0731632622246</v>
      </c>
    </row>
    <row r="804" spans="1:7" x14ac:dyDescent="0.2">
      <c r="A804" s="61">
        <v>809</v>
      </c>
      <c r="B804" s="70">
        <f>IF(A804&lt;Normativy!$E$14,A804/0.61, IF(A804&lt;Normativy!$E$15,Normativy!$F$15,IF(A804&lt;Normativy!$E$16,Normativy!$F$16+Normativy!$G$16*A804+Normativy!$H$16*A804^2,IF(A804&lt;Normativy!$E$17,Normativy!$F$17+Normativy!$G$17*A804+Normativy!$H$17*A804^2,Normativy!$F$18))))</f>
        <v>80.141425400000003</v>
      </c>
      <c r="C804" s="60">
        <f>Normativy!$C$14</f>
        <v>28620</v>
      </c>
      <c r="D804" s="62">
        <f t="shared" si="36"/>
        <v>4285.424152188838</v>
      </c>
      <c r="E804" s="60">
        <f t="shared" si="37"/>
        <v>1491.3276049617155</v>
      </c>
      <c r="F804" s="62">
        <f>Normativy!$E$32</f>
        <v>38</v>
      </c>
      <c r="G804" s="44">
        <f t="shared" si="38"/>
        <v>5814.7517571505532</v>
      </c>
    </row>
    <row r="805" spans="1:7" x14ac:dyDescent="0.2">
      <c r="A805" s="61">
        <v>810</v>
      </c>
      <c r="B805" s="70">
        <f>IF(A805&lt;Normativy!$E$14,A805/0.61, IF(A805&lt;Normativy!$E$15,Normativy!$F$15,IF(A805&lt;Normativy!$E$16,Normativy!$F$16+Normativy!$G$16*A805+Normativy!$H$16*A805^2,IF(A805&lt;Normativy!$E$17,Normativy!$F$17+Normativy!$G$17*A805+Normativy!$H$17*A805^2,Normativy!$F$18))))</f>
        <v>80.159740000000014</v>
      </c>
      <c r="C805" s="60">
        <f>Normativy!$C$14</f>
        <v>28620</v>
      </c>
      <c r="D805" s="62">
        <f t="shared" si="36"/>
        <v>4284.4450343776061</v>
      </c>
      <c r="E805" s="60">
        <f t="shared" si="37"/>
        <v>1490.9868719634069</v>
      </c>
      <c r="F805" s="62">
        <f>Normativy!$E$32</f>
        <v>38</v>
      </c>
      <c r="G805" s="44">
        <f t="shared" si="38"/>
        <v>5813.431906341013</v>
      </c>
    </row>
    <row r="806" spans="1:7" x14ac:dyDescent="0.2">
      <c r="A806" s="61">
        <v>811</v>
      </c>
      <c r="B806" s="70">
        <f>IF(A806&lt;Normativy!$E$14,A806/0.61, IF(A806&lt;Normativy!$E$15,Normativy!$F$15,IF(A806&lt;Normativy!$E$16,Normativy!$F$16+Normativy!$G$16*A806+Normativy!$H$16*A806^2,IF(A806&lt;Normativy!$E$17,Normativy!$F$17+Normativy!$G$17*A806+Normativy!$H$17*A806^2,Normativy!$F$18))))</f>
        <v>80.178041400000012</v>
      </c>
      <c r="C806" s="60">
        <f>Normativy!$C$14</f>
        <v>28620</v>
      </c>
      <c r="D806" s="62">
        <f t="shared" si="36"/>
        <v>4283.4670690770945</v>
      </c>
      <c r="E806" s="60">
        <f t="shared" si="37"/>
        <v>1490.6465400388288</v>
      </c>
      <c r="F806" s="62">
        <f>Normativy!$E$32</f>
        <v>38</v>
      </c>
      <c r="G806" s="44">
        <f t="shared" si="38"/>
        <v>5812.1136091159233</v>
      </c>
    </row>
    <row r="807" spans="1:7" x14ac:dyDescent="0.2">
      <c r="A807" s="61">
        <v>812</v>
      </c>
      <c r="B807" s="70">
        <f>IF(A807&lt;Normativy!$E$14,A807/0.61, IF(A807&lt;Normativy!$E$15,Normativy!$F$15,IF(A807&lt;Normativy!$E$16,Normativy!$F$16+Normativy!$G$16*A807+Normativy!$H$16*A807^2,IF(A807&lt;Normativy!$E$17,Normativy!$F$17+Normativy!$G$17*A807+Normativy!$H$17*A807^2,Normativy!$F$18))))</f>
        <v>80.196329599999999</v>
      </c>
      <c r="C807" s="60">
        <f>Normativy!$C$14</f>
        <v>28620</v>
      </c>
      <c r="D807" s="62">
        <f t="shared" si="36"/>
        <v>4282.490255015362</v>
      </c>
      <c r="E807" s="60">
        <f t="shared" si="37"/>
        <v>1490.3066087453458</v>
      </c>
      <c r="F807" s="62">
        <f>Normativy!$E$32</f>
        <v>38</v>
      </c>
      <c r="G807" s="44">
        <f t="shared" si="38"/>
        <v>5810.7968637607082</v>
      </c>
    </row>
    <row r="808" spans="1:7" x14ac:dyDescent="0.2">
      <c r="A808" s="61">
        <v>813</v>
      </c>
      <c r="B808" s="70">
        <f>IF(A808&lt;Normativy!$E$14,A808/0.61, IF(A808&lt;Normativy!$E$15,Normativy!$F$15,IF(A808&lt;Normativy!$E$16,Normativy!$F$16+Normativy!$G$16*A808+Normativy!$H$16*A808^2,IF(A808&lt;Normativy!$E$17,Normativy!$F$17+Normativy!$G$17*A808+Normativy!$H$17*A808^2,Normativy!$F$18))))</f>
        <v>80.214604600000001</v>
      </c>
      <c r="C808" s="60">
        <f>Normativy!$C$14</f>
        <v>28620</v>
      </c>
      <c r="D808" s="62">
        <f t="shared" si="36"/>
        <v>4281.5145909227604</v>
      </c>
      <c r="E808" s="60">
        <f t="shared" si="37"/>
        <v>1489.9670776411206</v>
      </c>
      <c r="F808" s="62">
        <f>Normativy!$E$32</f>
        <v>38</v>
      </c>
      <c r="G808" s="44">
        <f t="shared" si="38"/>
        <v>5809.4816685638807</v>
      </c>
    </row>
    <row r="809" spans="1:7" x14ac:dyDescent="0.2">
      <c r="A809" s="61">
        <v>814</v>
      </c>
      <c r="B809" s="70">
        <f>IF(A809&lt;Normativy!$E$14,A809/0.61, IF(A809&lt;Normativy!$E$15,Normativy!$F$15,IF(A809&lt;Normativy!$E$16,Normativy!$F$16+Normativy!$G$16*A809+Normativy!$H$16*A809^2,IF(A809&lt;Normativy!$E$17,Normativy!$F$17+Normativy!$G$17*A809+Normativy!$H$17*A809^2,Normativy!$F$18))))</f>
        <v>80.232866399999992</v>
      </c>
      <c r="C809" s="60">
        <f>Normativy!$C$14</f>
        <v>28620</v>
      </c>
      <c r="D809" s="62">
        <f t="shared" si="36"/>
        <v>4280.5400755319397</v>
      </c>
      <c r="E809" s="60">
        <f t="shared" si="37"/>
        <v>1489.6279462851148</v>
      </c>
      <c r="F809" s="62">
        <f>Normativy!$E$32</f>
        <v>38</v>
      </c>
      <c r="G809" s="44">
        <f t="shared" si="38"/>
        <v>5808.168021817055</v>
      </c>
    </row>
    <row r="810" spans="1:7" x14ac:dyDescent="0.2">
      <c r="A810" s="61">
        <v>815</v>
      </c>
      <c r="B810" s="70">
        <f>IF(A810&lt;Normativy!$E$14,A810/0.61, IF(A810&lt;Normativy!$E$15,Normativy!$F$15,IF(A810&lt;Normativy!$E$16,Normativy!$F$16+Normativy!$G$16*A810+Normativy!$H$16*A810^2,IF(A810&lt;Normativy!$E$17,Normativy!$F$17+Normativy!$G$17*A810+Normativy!$H$17*A810^2,Normativy!$F$18))))</f>
        <v>80.251114999999999</v>
      </c>
      <c r="C810" s="60">
        <f>Normativy!$C$14</f>
        <v>28620</v>
      </c>
      <c r="D810" s="62">
        <f t="shared" si="36"/>
        <v>4279.5667075778329</v>
      </c>
      <c r="E810" s="60">
        <f t="shared" si="37"/>
        <v>1489.2892142370858</v>
      </c>
      <c r="F810" s="62">
        <f>Normativy!$E$32</f>
        <v>38</v>
      </c>
      <c r="G810" s="44">
        <f t="shared" si="38"/>
        <v>5806.8559218149185</v>
      </c>
    </row>
    <row r="811" spans="1:7" x14ac:dyDescent="0.2">
      <c r="A811" s="61">
        <v>816</v>
      </c>
      <c r="B811" s="70">
        <f>IF(A811&lt;Normativy!$E$14,A811/0.61, IF(A811&lt;Normativy!$E$15,Normativy!$F$15,IF(A811&lt;Normativy!$E$16,Normativy!$F$16+Normativy!$G$16*A811+Normativy!$H$16*A811^2,IF(A811&lt;Normativy!$E$17,Normativy!$F$17+Normativy!$G$17*A811+Normativy!$H$17*A811^2,Normativy!$F$18))))</f>
        <v>80.269350400000008</v>
      </c>
      <c r="C811" s="60">
        <f>Normativy!$C$14</f>
        <v>28620</v>
      </c>
      <c r="D811" s="62">
        <f t="shared" si="36"/>
        <v>4278.5944857976574</v>
      </c>
      <c r="E811" s="60">
        <f t="shared" si="37"/>
        <v>1488.9508810575846</v>
      </c>
      <c r="F811" s="62">
        <f>Normativy!$E$32</f>
        <v>38</v>
      </c>
      <c r="G811" s="44">
        <f t="shared" si="38"/>
        <v>5805.5453668552418</v>
      </c>
    </row>
    <row r="812" spans="1:7" x14ac:dyDescent="0.2">
      <c r="A812" s="61">
        <v>817</v>
      </c>
      <c r="B812" s="70">
        <f>IF(A812&lt;Normativy!$E$14,A812/0.61, IF(A812&lt;Normativy!$E$15,Normativy!$F$15,IF(A812&lt;Normativy!$E$16,Normativy!$F$16+Normativy!$G$16*A812+Normativy!$H$16*A812^2,IF(A812&lt;Normativy!$E$17,Normativy!$F$17+Normativy!$G$17*A812+Normativy!$H$17*A812^2,Normativy!$F$18))))</f>
        <v>80.287572600000004</v>
      </c>
      <c r="C812" s="60">
        <f>Normativy!$C$14</f>
        <v>28620</v>
      </c>
      <c r="D812" s="62">
        <f t="shared" si="36"/>
        <v>4277.623408930911</v>
      </c>
      <c r="E812" s="60">
        <f t="shared" si="37"/>
        <v>1488.6129463079569</v>
      </c>
      <c r="F812" s="62">
        <f>Normativy!$E$32</f>
        <v>38</v>
      </c>
      <c r="G812" s="44">
        <f t="shared" si="38"/>
        <v>5804.2363552388679</v>
      </c>
    </row>
    <row r="813" spans="1:7" x14ac:dyDescent="0.2">
      <c r="A813" s="61">
        <v>818</v>
      </c>
      <c r="B813" s="70">
        <f>IF(A813&lt;Normativy!$E$14,A813/0.61, IF(A813&lt;Normativy!$E$15,Normativy!$F$15,IF(A813&lt;Normativy!$E$16,Normativy!$F$16+Normativy!$G$16*A813+Normativy!$H$16*A813^2,IF(A813&lt;Normativy!$E$17,Normativy!$F$17+Normativy!$G$17*A813+Normativy!$H$17*A813^2,Normativy!$F$18))))</f>
        <v>80.305781600000003</v>
      </c>
      <c r="C813" s="60">
        <f>Normativy!$C$14</f>
        <v>28620</v>
      </c>
      <c r="D813" s="62">
        <f t="shared" si="36"/>
        <v>4276.6534757193622</v>
      </c>
      <c r="E813" s="60">
        <f t="shared" si="37"/>
        <v>1488.2754095503378</v>
      </c>
      <c r="F813" s="62">
        <f>Normativy!$E$32</f>
        <v>38</v>
      </c>
      <c r="G813" s="44">
        <f t="shared" si="38"/>
        <v>5802.9288852697</v>
      </c>
    </row>
    <row r="814" spans="1:7" x14ac:dyDescent="0.2">
      <c r="A814" s="61">
        <v>819</v>
      </c>
      <c r="B814" s="70">
        <f>IF(A814&lt;Normativy!$E$14,A814/0.61, IF(A814&lt;Normativy!$E$15,Normativy!$F$15,IF(A814&lt;Normativy!$E$16,Normativy!$F$16+Normativy!$G$16*A814+Normativy!$H$16*A814^2,IF(A814&lt;Normativy!$E$17,Normativy!$F$17+Normativy!$G$17*A814+Normativy!$H$17*A814^2,Normativy!$F$18))))</f>
        <v>80.323977400000004</v>
      </c>
      <c r="C814" s="60">
        <f>Normativy!$C$14</f>
        <v>28620</v>
      </c>
      <c r="D814" s="62">
        <f t="shared" si="36"/>
        <v>4275.6846849070498</v>
      </c>
      <c r="E814" s="60">
        <f t="shared" si="37"/>
        <v>1487.9382703476533</v>
      </c>
      <c r="F814" s="62">
        <f>Normativy!$E$32</f>
        <v>38</v>
      </c>
      <c r="G814" s="44">
        <f t="shared" si="38"/>
        <v>5801.6229552547029</v>
      </c>
    </row>
    <row r="815" spans="1:7" x14ac:dyDescent="0.2">
      <c r="A815" s="61">
        <v>820</v>
      </c>
      <c r="B815" s="70">
        <f>IF(A815&lt;Normativy!$E$14,A815/0.61, IF(A815&lt;Normativy!$E$15,Normativy!$F$15,IF(A815&lt;Normativy!$E$16,Normativy!$F$16+Normativy!$G$16*A815+Normativy!$H$16*A815^2,IF(A815&lt;Normativy!$E$17,Normativy!$F$17+Normativy!$G$17*A815+Normativy!$H$17*A815^2,Normativy!$F$18))))</f>
        <v>80.342160000000007</v>
      </c>
      <c r="C815" s="60">
        <f>Normativy!$C$14</f>
        <v>28620</v>
      </c>
      <c r="D815" s="62">
        <f t="shared" si="36"/>
        <v>4274.7170352402773</v>
      </c>
      <c r="E815" s="60">
        <f t="shared" si="37"/>
        <v>1487.6015282636163</v>
      </c>
      <c r="F815" s="62">
        <f>Normativy!$E$32</f>
        <v>38</v>
      </c>
      <c r="G815" s="44">
        <f t="shared" si="38"/>
        <v>5800.3185635038935</v>
      </c>
    </row>
    <row r="816" spans="1:7" x14ac:dyDescent="0.2">
      <c r="A816" s="61">
        <v>821</v>
      </c>
      <c r="B816" s="70">
        <f>IF(A816&lt;Normativy!$E$14,A816/0.61, IF(A816&lt;Normativy!$E$15,Normativy!$F$15,IF(A816&lt;Normativy!$E$16,Normativy!$F$16+Normativy!$G$16*A816+Normativy!$H$16*A816^2,IF(A816&lt;Normativy!$E$17,Normativy!$F$17+Normativy!$G$17*A816+Normativy!$H$17*A816^2,Normativy!$F$18))))</f>
        <v>80.360329399999998</v>
      </c>
      <c r="C816" s="60">
        <f>Normativy!$C$14</f>
        <v>28620</v>
      </c>
      <c r="D816" s="62">
        <f t="shared" si="36"/>
        <v>4273.7505254676071</v>
      </c>
      <c r="E816" s="60">
        <f t="shared" si="37"/>
        <v>1487.2651828627272</v>
      </c>
      <c r="F816" s="62">
        <f>Normativy!$E$32</f>
        <v>38</v>
      </c>
      <c r="G816" s="44">
        <f t="shared" si="38"/>
        <v>5799.0157083303347</v>
      </c>
    </row>
    <row r="817" spans="1:7" x14ac:dyDescent="0.2">
      <c r="A817" s="61">
        <v>822</v>
      </c>
      <c r="B817" s="70">
        <f>IF(A817&lt;Normativy!$E$14,A817/0.61, IF(A817&lt;Normativy!$E$15,Normativy!$F$15,IF(A817&lt;Normativy!$E$16,Normativy!$F$16+Normativy!$G$16*A817+Normativy!$H$16*A817^2,IF(A817&lt;Normativy!$E$17,Normativy!$F$17+Normativy!$G$17*A817+Normativy!$H$17*A817^2,Normativy!$F$18))))</f>
        <v>80.378485599999991</v>
      </c>
      <c r="C817" s="60">
        <f>Normativy!$C$14</f>
        <v>28620</v>
      </c>
      <c r="D817" s="62">
        <f t="shared" si="36"/>
        <v>4272.7851543398574</v>
      </c>
      <c r="E817" s="60">
        <f t="shared" si="37"/>
        <v>1486.9292337102702</v>
      </c>
      <c r="F817" s="62">
        <f>Normativy!$E$32</f>
        <v>38</v>
      </c>
      <c r="G817" s="44">
        <f t="shared" si="38"/>
        <v>5797.714388050128</v>
      </c>
    </row>
    <row r="818" spans="1:7" x14ac:dyDescent="0.2">
      <c r="A818" s="61">
        <v>823</v>
      </c>
      <c r="B818" s="70">
        <f>IF(A818&lt;Normativy!$E$14,A818/0.61, IF(A818&lt;Normativy!$E$15,Normativy!$F$15,IF(A818&lt;Normativy!$E$16,Normativy!$F$16+Normativy!$G$16*A818+Normativy!$H$16*A818^2,IF(A818&lt;Normativy!$E$17,Normativy!$F$17+Normativy!$G$17*A818+Normativy!$H$17*A818^2,Normativy!$F$18))))</f>
        <v>80.3966286</v>
      </c>
      <c r="C818" s="60">
        <f>Normativy!$C$14</f>
        <v>28620</v>
      </c>
      <c r="D818" s="62">
        <f t="shared" si="36"/>
        <v>4271.8209206100964</v>
      </c>
      <c r="E818" s="60">
        <f t="shared" si="37"/>
        <v>1486.5936803723134</v>
      </c>
      <c r="F818" s="62">
        <f>Normativy!$E$32</f>
        <v>38</v>
      </c>
      <c r="G818" s="44">
        <f t="shared" si="38"/>
        <v>5796.4146009824099</v>
      </c>
    </row>
    <row r="819" spans="1:7" x14ac:dyDescent="0.2">
      <c r="A819" s="61">
        <v>824</v>
      </c>
      <c r="B819" s="70">
        <f>IF(A819&lt;Normativy!$E$14,A819/0.61, IF(A819&lt;Normativy!$E$15,Normativy!$F$15,IF(A819&lt;Normativy!$E$16,Normativy!$F$16+Normativy!$G$16*A819+Normativy!$H$16*A819^2,IF(A819&lt;Normativy!$E$17,Normativy!$F$17+Normativy!$G$17*A819+Normativy!$H$17*A819^2,Normativy!$F$18))))</f>
        <v>80.414758399999997</v>
      </c>
      <c r="C819" s="60">
        <f>Normativy!$C$14</f>
        <v>28620</v>
      </c>
      <c r="D819" s="62">
        <f t="shared" si="36"/>
        <v>4270.8578230336389</v>
      </c>
      <c r="E819" s="60">
        <f t="shared" si="37"/>
        <v>1486.2585224157062</v>
      </c>
      <c r="F819" s="62">
        <f>Normativy!$E$32</f>
        <v>38</v>
      </c>
      <c r="G819" s="44">
        <f t="shared" si="38"/>
        <v>5795.1163454493453</v>
      </c>
    </row>
    <row r="820" spans="1:7" x14ac:dyDescent="0.2">
      <c r="A820" s="61">
        <v>825</v>
      </c>
      <c r="B820" s="70">
        <f>IF(A820&lt;Normativy!$E$14,A820/0.61, IF(A820&lt;Normativy!$E$15,Normativy!$F$15,IF(A820&lt;Normativy!$E$16,Normativy!$F$16+Normativy!$G$16*A820+Normativy!$H$16*A820^2,IF(A820&lt;Normativy!$E$17,Normativy!$F$17+Normativy!$G$17*A820+Normativy!$H$17*A820^2,Normativy!$F$18))))</f>
        <v>80.432874999999996</v>
      </c>
      <c r="C820" s="60">
        <f>Normativy!$C$14</f>
        <v>28620</v>
      </c>
      <c r="D820" s="62">
        <f t="shared" si="36"/>
        <v>4269.8958603680403</v>
      </c>
      <c r="E820" s="60">
        <f t="shared" si="37"/>
        <v>1485.923759408078</v>
      </c>
      <c r="F820" s="62">
        <f>Normativy!$E$32</f>
        <v>38</v>
      </c>
      <c r="G820" s="44">
        <f t="shared" si="38"/>
        <v>5793.8196197761181</v>
      </c>
    </row>
    <row r="821" spans="1:7" x14ac:dyDescent="0.2">
      <c r="A821" s="61">
        <v>826</v>
      </c>
      <c r="B821" s="70">
        <f>IF(A821&lt;Normativy!$E$14,A821/0.61, IF(A821&lt;Normativy!$E$15,Normativy!$F$15,IF(A821&lt;Normativy!$E$16,Normativy!$F$16+Normativy!$G$16*A821+Normativy!$H$16*A821^2,IF(A821&lt;Normativy!$E$17,Normativy!$F$17+Normativy!$G$17*A821+Normativy!$H$17*A821^2,Normativy!$F$18))))</f>
        <v>80.450978400000011</v>
      </c>
      <c r="C821" s="60">
        <f>Normativy!$C$14</f>
        <v>28620</v>
      </c>
      <c r="D821" s="62">
        <f t="shared" si="36"/>
        <v>4268.935031373092</v>
      </c>
      <c r="E821" s="60">
        <f t="shared" si="37"/>
        <v>1485.589390917836</v>
      </c>
      <c r="F821" s="62">
        <f>Normativy!$E$32</f>
        <v>38</v>
      </c>
      <c r="G821" s="44">
        <f t="shared" si="38"/>
        <v>5792.5244222909278</v>
      </c>
    </row>
    <row r="822" spans="1:7" x14ac:dyDescent="0.2">
      <c r="A822" s="61">
        <v>827</v>
      </c>
      <c r="B822" s="70">
        <f>IF(A822&lt;Normativy!$E$14,A822/0.61, IF(A822&lt;Normativy!$E$15,Normativy!$F$15,IF(A822&lt;Normativy!$E$16,Normativy!$F$16+Normativy!$G$16*A822+Normativy!$H$16*A822^2,IF(A822&lt;Normativy!$E$17,Normativy!$F$17+Normativy!$G$17*A822+Normativy!$H$17*A822^2,Normativy!$F$18))))</f>
        <v>80.4690686</v>
      </c>
      <c r="C822" s="60">
        <f>Normativy!$C$14</f>
        <v>28620</v>
      </c>
      <c r="D822" s="62">
        <f t="shared" si="36"/>
        <v>4267.9753348108225</v>
      </c>
      <c r="E822" s="60">
        <f t="shared" si="37"/>
        <v>1485.2554165141662</v>
      </c>
      <c r="F822" s="62">
        <f>Normativy!$E$32</f>
        <v>38</v>
      </c>
      <c r="G822" s="44">
        <f t="shared" si="38"/>
        <v>5791.2307513249889</v>
      </c>
    </row>
    <row r="823" spans="1:7" x14ac:dyDescent="0.2">
      <c r="A823" s="61">
        <v>828</v>
      </c>
      <c r="B823" s="70">
        <f>IF(A823&lt;Normativy!$E$14,A823/0.61, IF(A823&lt;Normativy!$E$15,Normativy!$F$15,IF(A823&lt;Normativy!$E$16,Normativy!$F$16+Normativy!$G$16*A823+Normativy!$H$16*A823^2,IF(A823&lt;Normativy!$E$17,Normativy!$F$17+Normativy!$G$17*A823+Normativy!$H$17*A823^2,Normativy!$F$18))))</f>
        <v>80.487145600000005</v>
      </c>
      <c r="C823" s="60">
        <f>Normativy!$C$14</f>
        <v>28620</v>
      </c>
      <c r="D823" s="62">
        <f t="shared" si="36"/>
        <v>4267.0167694454794</v>
      </c>
      <c r="E823" s="60">
        <f t="shared" si="37"/>
        <v>1484.9218357670268</v>
      </c>
      <c r="F823" s="62">
        <f>Normativy!$E$32</f>
        <v>38</v>
      </c>
      <c r="G823" s="44">
        <f t="shared" si="38"/>
        <v>5789.9386052125064</v>
      </c>
    </row>
    <row r="824" spans="1:7" x14ac:dyDescent="0.2">
      <c r="A824" s="61">
        <v>829</v>
      </c>
      <c r="B824" s="70">
        <f>IF(A824&lt;Normativy!$E$14,A824/0.61, IF(A824&lt;Normativy!$E$15,Normativy!$F$15,IF(A824&lt;Normativy!$E$16,Normativy!$F$16+Normativy!$G$16*A824+Normativy!$H$16*A824^2,IF(A824&lt;Normativy!$E$17,Normativy!$F$17+Normativy!$G$17*A824+Normativy!$H$17*A824^2,Normativy!$F$18))))</f>
        <v>80.505209399999998</v>
      </c>
      <c r="C824" s="60">
        <f>Normativy!$C$14</f>
        <v>28620</v>
      </c>
      <c r="D824" s="62">
        <f t="shared" si="36"/>
        <v>4266.0593340435435</v>
      </c>
      <c r="E824" s="60">
        <f t="shared" si="37"/>
        <v>1484.5886482471531</v>
      </c>
      <c r="F824" s="62">
        <f>Normativy!$E$32</f>
        <v>38</v>
      </c>
      <c r="G824" s="44">
        <f t="shared" si="38"/>
        <v>5788.6479822906967</v>
      </c>
    </row>
    <row r="825" spans="1:7" x14ac:dyDescent="0.2">
      <c r="A825" s="61">
        <v>830</v>
      </c>
      <c r="B825" s="70">
        <f>IF(A825&lt;Normativy!$E$14,A825/0.61, IF(A825&lt;Normativy!$E$15,Normativy!$F$15,IF(A825&lt;Normativy!$E$16,Normativy!$F$16+Normativy!$G$16*A825+Normativy!$H$16*A825^2,IF(A825&lt;Normativy!$E$17,Normativy!$F$17+Normativy!$G$17*A825+Normativy!$H$17*A825^2,Normativy!$F$18))))</f>
        <v>80.523259999999993</v>
      </c>
      <c r="C825" s="60">
        <f>Normativy!$C$14</f>
        <v>28620</v>
      </c>
      <c r="D825" s="62">
        <f t="shared" si="36"/>
        <v>4265.103027373706</v>
      </c>
      <c r="E825" s="60">
        <f t="shared" si="37"/>
        <v>1484.2558535260496</v>
      </c>
      <c r="F825" s="62">
        <f>Normativy!$E$32</f>
        <v>38</v>
      </c>
      <c r="G825" s="44">
        <f t="shared" si="38"/>
        <v>5787.3588808997556</v>
      </c>
    </row>
    <row r="826" spans="1:7" x14ac:dyDescent="0.2">
      <c r="A826" s="61">
        <v>831</v>
      </c>
      <c r="B826" s="70">
        <f>IF(A826&lt;Normativy!$E$14,A826/0.61, IF(A826&lt;Normativy!$E$15,Normativy!$F$15,IF(A826&lt;Normativy!$E$16,Normativy!$F$16+Normativy!$G$16*A826+Normativy!$H$16*A826^2,IF(A826&lt;Normativy!$E$17,Normativy!$F$17+Normativy!$G$17*A826+Normativy!$H$17*A826^2,Normativy!$F$18))))</f>
        <v>80.541297400000005</v>
      </c>
      <c r="C826" s="60">
        <f>Normativy!$C$14</f>
        <v>28620</v>
      </c>
      <c r="D826" s="62">
        <f t="shared" si="36"/>
        <v>4264.1478482068751</v>
      </c>
      <c r="E826" s="60">
        <f t="shared" si="37"/>
        <v>1483.9234511759923</v>
      </c>
      <c r="F826" s="62">
        <f>Normativy!$E$32</f>
        <v>38</v>
      </c>
      <c r="G826" s="44">
        <f t="shared" si="38"/>
        <v>5786.0712993828674</v>
      </c>
    </row>
    <row r="827" spans="1:7" x14ac:dyDescent="0.2">
      <c r="A827" s="61">
        <v>832</v>
      </c>
      <c r="B827" s="70">
        <f>IF(A827&lt;Normativy!$E$14,A827/0.61, IF(A827&lt;Normativy!$E$15,Normativy!$F$15,IF(A827&lt;Normativy!$E$16,Normativy!$F$16+Normativy!$G$16*A827+Normativy!$H$16*A827^2,IF(A827&lt;Normativy!$E$17,Normativy!$F$17+Normativy!$G$17*A827+Normativy!$H$17*A827^2,Normativy!$F$18))))</f>
        <v>80.559321600000004</v>
      </c>
      <c r="C827" s="60">
        <f>Normativy!$C$14</f>
        <v>28620</v>
      </c>
      <c r="D827" s="62">
        <f t="shared" si="36"/>
        <v>4263.1937953161705</v>
      </c>
      <c r="E827" s="60">
        <f t="shared" si="37"/>
        <v>1483.5914407700272</v>
      </c>
      <c r="F827" s="62">
        <f>Normativy!$E$32</f>
        <v>38</v>
      </c>
      <c r="G827" s="44">
        <f t="shared" si="38"/>
        <v>5784.785236086198</v>
      </c>
    </row>
    <row r="828" spans="1:7" x14ac:dyDescent="0.2">
      <c r="A828" s="61">
        <v>833</v>
      </c>
      <c r="B828" s="70">
        <f>IF(A828&lt;Normativy!$E$14,A828/0.61, IF(A828&lt;Normativy!$E$15,Normativy!$F$15,IF(A828&lt;Normativy!$E$16,Normativy!$F$16+Normativy!$G$16*A828+Normativy!$H$16*A828^2,IF(A828&lt;Normativy!$E$17,Normativy!$F$17+Normativy!$G$17*A828+Normativy!$H$17*A828^2,Normativy!$F$18))))</f>
        <v>80.577332599999991</v>
      </c>
      <c r="C828" s="60">
        <f>Normativy!$C$14</f>
        <v>28620</v>
      </c>
      <c r="D828" s="62">
        <f t="shared" si="36"/>
        <v>4262.2408674769167</v>
      </c>
      <c r="E828" s="60">
        <f t="shared" si="37"/>
        <v>1483.2598218819669</v>
      </c>
      <c r="F828" s="62">
        <f>Normativy!$E$32</f>
        <v>38</v>
      </c>
      <c r="G828" s="44">
        <f t="shared" si="38"/>
        <v>5783.5006893588834</v>
      </c>
    </row>
    <row r="829" spans="1:7" x14ac:dyDescent="0.2">
      <c r="A829" s="61">
        <v>834</v>
      </c>
      <c r="B829" s="70">
        <f>IF(A829&lt;Normativy!$E$14,A829/0.61, IF(A829&lt;Normativy!$E$15,Normativy!$F$15,IF(A829&lt;Normativy!$E$16,Normativy!$F$16+Normativy!$G$16*A829+Normativy!$H$16*A829^2,IF(A829&lt;Normativy!$E$17,Normativy!$F$17+Normativy!$G$17*A829+Normativy!$H$17*A829^2,Normativy!$F$18))))</f>
        <v>80.595330400000009</v>
      </c>
      <c r="C829" s="60">
        <f>Normativy!$C$14</f>
        <v>28620</v>
      </c>
      <c r="D829" s="62">
        <f t="shared" si="36"/>
        <v>4261.2890634666346</v>
      </c>
      <c r="E829" s="60">
        <f t="shared" si="37"/>
        <v>1482.9285940863888</v>
      </c>
      <c r="F829" s="62">
        <f>Normativy!$E$32</f>
        <v>38</v>
      </c>
      <c r="G829" s="44">
        <f t="shared" si="38"/>
        <v>5782.2176575530229</v>
      </c>
    </row>
    <row r="830" spans="1:7" x14ac:dyDescent="0.2">
      <c r="A830" s="61">
        <v>835</v>
      </c>
      <c r="B830" s="70">
        <f>IF(A830&lt;Normativy!$E$14,A830/0.61, IF(A830&lt;Normativy!$E$15,Normativy!$F$15,IF(A830&lt;Normativy!$E$16,Normativy!$F$16+Normativy!$G$16*A830+Normativy!$H$16*A830^2,IF(A830&lt;Normativy!$E$17,Normativy!$F$17+Normativy!$G$17*A830+Normativy!$H$17*A830^2,Normativy!$F$18))))</f>
        <v>80.613315</v>
      </c>
      <c r="C830" s="60">
        <f>Normativy!$C$14</f>
        <v>28620</v>
      </c>
      <c r="D830" s="62">
        <f t="shared" si="36"/>
        <v>4260.338382065047</v>
      </c>
      <c r="E830" s="60">
        <f t="shared" si="37"/>
        <v>1482.5977569586362</v>
      </c>
      <c r="F830" s="62">
        <f>Normativy!$E$32</f>
        <v>38</v>
      </c>
      <c r="G830" s="44">
        <f t="shared" si="38"/>
        <v>5780.9361390236827</v>
      </c>
    </row>
    <row r="831" spans="1:7" x14ac:dyDescent="0.2">
      <c r="A831" s="61">
        <v>836</v>
      </c>
      <c r="B831" s="70">
        <f>IF(A831&lt;Normativy!$E$14,A831/0.61, IF(A831&lt;Normativy!$E$15,Normativy!$F$15,IF(A831&lt;Normativy!$E$16,Normativy!$F$16+Normativy!$G$16*A831+Normativy!$H$16*A831^2,IF(A831&lt;Normativy!$E$17,Normativy!$F$17+Normativy!$G$17*A831+Normativy!$H$17*A831^2,Normativy!$F$18))))</f>
        <v>80.631286399999993</v>
      </c>
      <c r="C831" s="60">
        <f>Normativy!$C$14</f>
        <v>28620</v>
      </c>
      <c r="D831" s="62">
        <f t="shared" si="36"/>
        <v>4259.3888220540657</v>
      </c>
      <c r="E831" s="60">
        <f t="shared" si="37"/>
        <v>1482.2673100748148</v>
      </c>
      <c r="F831" s="62">
        <f>Normativy!$E$32</f>
        <v>38</v>
      </c>
      <c r="G831" s="44">
        <f t="shared" si="38"/>
        <v>5779.6561321288809</v>
      </c>
    </row>
    <row r="832" spans="1:7" x14ac:dyDescent="0.2">
      <c r="A832" s="61">
        <v>837</v>
      </c>
      <c r="B832" s="70">
        <f>IF(A832&lt;Normativy!$E$14,A832/0.61, IF(A832&lt;Normativy!$E$15,Normativy!$F$15,IF(A832&lt;Normativy!$E$16,Normativy!$F$16+Normativy!$G$16*A832+Normativy!$H$16*A832^2,IF(A832&lt;Normativy!$E$17,Normativy!$F$17+Normativy!$G$17*A832+Normativy!$H$17*A832^2,Normativy!$F$18))))</f>
        <v>80.649244600000003</v>
      </c>
      <c r="C832" s="60">
        <f>Normativy!$C$14</f>
        <v>28620</v>
      </c>
      <c r="D832" s="62">
        <f t="shared" si="36"/>
        <v>4258.4403822177892</v>
      </c>
      <c r="E832" s="60">
        <f t="shared" si="37"/>
        <v>1481.9372530117905</v>
      </c>
      <c r="F832" s="62">
        <f>Normativy!$E$32</f>
        <v>38</v>
      </c>
      <c r="G832" s="44">
        <f t="shared" si="38"/>
        <v>5778.3776352295799</v>
      </c>
    </row>
    <row r="833" spans="1:7" x14ac:dyDescent="0.2">
      <c r="A833" s="61">
        <v>838</v>
      </c>
      <c r="B833" s="70">
        <f>IF(A833&lt;Normativy!$E$14,A833/0.61, IF(A833&lt;Normativy!$E$15,Normativy!$F$15,IF(A833&lt;Normativy!$E$16,Normativy!$F$16+Normativy!$G$16*A833+Normativy!$H$16*A833^2,IF(A833&lt;Normativy!$E$17,Normativy!$F$17+Normativy!$G$17*A833+Normativy!$H$17*A833^2,Normativy!$F$18))))</f>
        <v>80.667189599999986</v>
      </c>
      <c r="C833" s="60">
        <f>Normativy!$C$14</f>
        <v>28620</v>
      </c>
      <c r="D833" s="62">
        <f t="shared" si="36"/>
        <v>4257.4930613425022</v>
      </c>
      <c r="E833" s="60">
        <f t="shared" si="37"/>
        <v>1481.6075853471907</v>
      </c>
      <c r="F833" s="62">
        <f>Normativy!$E$32</f>
        <v>38</v>
      </c>
      <c r="G833" s="44">
        <f t="shared" si="38"/>
        <v>5777.1006466896924</v>
      </c>
    </row>
    <row r="834" spans="1:7" x14ac:dyDescent="0.2">
      <c r="A834" s="61">
        <v>839</v>
      </c>
      <c r="B834" s="70">
        <f>IF(A834&lt;Normativy!$E$14,A834/0.61, IF(A834&lt;Normativy!$E$15,Normativy!$F$15,IF(A834&lt;Normativy!$E$16,Normativy!$F$16+Normativy!$G$16*A834+Normativy!$H$16*A834^2,IF(A834&lt;Normativy!$E$17,Normativy!$F$17+Normativy!$G$17*A834+Normativy!$H$17*A834^2,Normativy!$F$18))))</f>
        <v>80.6851214</v>
      </c>
      <c r="C834" s="60">
        <f>Normativy!$C$14</f>
        <v>28620</v>
      </c>
      <c r="D834" s="62">
        <f t="shared" si="36"/>
        <v>4256.5468582166623</v>
      </c>
      <c r="E834" s="60">
        <f t="shared" si="37"/>
        <v>1481.2783066593984</v>
      </c>
      <c r="F834" s="62">
        <f>Normativy!$E$32</f>
        <v>38</v>
      </c>
      <c r="G834" s="44">
        <f t="shared" si="38"/>
        <v>5775.8251648760606</v>
      </c>
    </row>
    <row r="835" spans="1:7" x14ac:dyDescent="0.2">
      <c r="A835" s="61">
        <v>840</v>
      </c>
      <c r="B835" s="70">
        <f>IF(A835&lt;Normativy!$E$14,A835/0.61, IF(A835&lt;Normativy!$E$15,Normativy!$F$15,IF(A835&lt;Normativy!$E$16,Normativy!$F$16+Normativy!$G$16*A835+Normativy!$H$16*A835^2,IF(A835&lt;Normativy!$E$17,Normativy!$F$17+Normativy!$G$17*A835+Normativy!$H$17*A835^2,Normativy!$F$18))))</f>
        <v>80.703040000000001</v>
      </c>
      <c r="C835" s="60">
        <f>Normativy!$C$14</f>
        <v>28620</v>
      </c>
      <c r="D835" s="62">
        <f t="shared" si="36"/>
        <v>4255.601771630907</v>
      </c>
      <c r="E835" s="60">
        <f t="shared" si="37"/>
        <v>1480.9494165275555</v>
      </c>
      <c r="F835" s="62">
        <f>Normativy!$E$32</f>
        <v>38</v>
      </c>
      <c r="G835" s="44">
        <f t="shared" si="38"/>
        <v>5774.5511881584625</v>
      </c>
    </row>
    <row r="836" spans="1:7" x14ac:dyDescent="0.2">
      <c r="A836" s="61">
        <v>841</v>
      </c>
      <c r="B836" s="70">
        <f>IF(A836&lt;Normativy!$E$14,A836/0.61, IF(A836&lt;Normativy!$E$15,Normativy!$F$15,IF(A836&lt;Normativy!$E$16,Normativy!$F$16+Normativy!$G$16*A836+Normativy!$H$16*A836^2,IF(A836&lt;Normativy!$E$17,Normativy!$F$17+Normativy!$G$17*A836+Normativy!$H$17*A836^2,Normativy!$F$18))))</f>
        <v>80.720945400000005</v>
      </c>
      <c r="C836" s="60">
        <f>Normativy!$C$14</f>
        <v>28620</v>
      </c>
      <c r="D836" s="62">
        <f t="shared" si="36"/>
        <v>4254.6578003780414</v>
      </c>
      <c r="E836" s="60">
        <f t="shared" si="37"/>
        <v>1480.6209145315584</v>
      </c>
      <c r="F836" s="62">
        <f>Normativy!$E$32</f>
        <v>38</v>
      </c>
      <c r="G836" s="44">
        <f t="shared" si="38"/>
        <v>5773.2787149096002</v>
      </c>
    </row>
    <row r="837" spans="1:7" x14ac:dyDescent="0.2">
      <c r="A837" s="61">
        <v>842</v>
      </c>
      <c r="B837" s="70">
        <f>IF(A837&lt;Normativy!$E$14,A837/0.61, IF(A837&lt;Normativy!$E$15,Normativy!$F$15,IF(A837&lt;Normativy!$E$16,Normativy!$F$16+Normativy!$G$16*A837+Normativy!$H$16*A837^2,IF(A837&lt;Normativy!$E$17,Normativy!$F$17+Normativy!$G$17*A837+Normativy!$H$17*A837^2,Normativy!$F$18))))</f>
        <v>80.738837600000011</v>
      </c>
      <c r="C837" s="60">
        <f>Normativy!$C$14</f>
        <v>28620</v>
      </c>
      <c r="D837" s="62">
        <f t="shared" si="36"/>
        <v>4253.714943253035</v>
      </c>
      <c r="E837" s="60">
        <f t="shared" si="37"/>
        <v>1480.2928002520562</v>
      </c>
      <c r="F837" s="62">
        <f>Normativy!$E$32</f>
        <v>38</v>
      </c>
      <c r="G837" s="44">
        <f t="shared" si="38"/>
        <v>5772.0077435050916</v>
      </c>
    </row>
    <row r="838" spans="1:7" x14ac:dyDescent="0.2">
      <c r="A838" s="61">
        <v>843</v>
      </c>
      <c r="B838" s="70">
        <f>IF(A838&lt;Normativy!$E$14,A838/0.61, IF(A838&lt;Normativy!$E$15,Normativy!$F$15,IF(A838&lt;Normativy!$E$16,Normativy!$F$16+Normativy!$G$16*A838+Normativy!$H$16*A838^2,IF(A838&lt;Normativy!$E$17,Normativy!$F$17+Normativy!$G$17*A838+Normativy!$H$17*A838^2,Normativy!$F$18))))</f>
        <v>80.756716600000004</v>
      </c>
      <c r="C838" s="60">
        <f>Normativy!$C$14</f>
        <v>28620</v>
      </c>
      <c r="D838" s="62">
        <f t="shared" ref="D838:D896" si="39">C838/B838*12</f>
        <v>4252.7731990530183</v>
      </c>
      <c r="E838" s="60">
        <f t="shared" si="37"/>
        <v>1479.9650732704504</v>
      </c>
      <c r="F838" s="62">
        <f>Normativy!$E$32</f>
        <v>38</v>
      </c>
      <c r="G838" s="44">
        <f t="shared" si="38"/>
        <v>5770.7382723234687</v>
      </c>
    </row>
    <row r="839" spans="1:7" x14ac:dyDescent="0.2">
      <c r="A839" s="61">
        <v>844</v>
      </c>
      <c r="B839" s="70">
        <f>IF(A839&lt;Normativy!$E$14,A839/0.61, IF(A839&lt;Normativy!$E$15,Normativy!$F$15,IF(A839&lt;Normativy!$E$16,Normativy!$F$16+Normativy!$G$16*A839+Normativy!$H$16*A839^2,IF(A839&lt;Normativy!$E$17,Normativy!$F$17+Normativy!$G$17*A839+Normativy!$H$17*A839^2,Normativy!$F$18))))</f>
        <v>80.7745824</v>
      </c>
      <c r="C839" s="60">
        <f>Normativy!$C$14</f>
        <v>28620</v>
      </c>
      <c r="D839" s="62">
        <f t="shared" si="39"/>
        <v>4251.83256657728</v>
      </c>
      <c r="E839" s="60">
        <f t="shared" ref="E839:E896" si="40">D839*0.348</f>
        <v>1479.6377331688934</v>
      </c>
      <c r="F839" s="62">
        <f>Normativy!$E$32</f>
        <v>38</v>
      </c>
      <c r="G839" s="44">
        <f t="shared" ref="G839:G896" si="41">D839+E839+F839</f>
        <v>5769.4702997461736</v>
      </c>
    </row>
    <row r="840" spans="1:7" x14ac:dyDescent="0.2">
      <c r="A840" s="61">
        <v>845</v>
      </c>
      <c r="B840" s="70">
        <f>IF(A840&lt;Normativy!$E$14,A840/0.61, IF(A840&lt;Normativy!$E$15,Normativy!$F$15,IF(A840&lt;Normativy!$E$16,Normativy!$F$16+Normativy!$G$16*A840+Normativy!$H$16*A840^2,IF(A840&lt;Normativy!$E$17,Normativy!$F$17+Normativy!$G$17*A840+Normativy!$H$17*A840^2,Normativy!$F$18))))</f>
        <v>80.792434999999998</v>
      </c>
      <c r="C840" s="60">
        <f>Normativy!$C$14</f>
        <v>28620</v>
      </c>
      <c r="D840" s="62">
        <f t="shared" si="39"/>
        <v>4250.8930446272598</v>
      </c>
      <c r="E840" s="60">
        <f t="shared" si="40"/>
        <v>1479.3107795302863</v>
      </c>
      <c r="F840" s="62">
        <f>Normativy!$E$32</f>
        <v>38</v>
      </c>
      <c r="G840" s="44">
        <f t="shared" si="41"/>
        <v>5768.2038241575465</v>
      </c>
    </row>
    <row r="841" spans="1:7" x14ac:dyDescent="0.2">
      <c r="A841" s="61">
        <v>846</v>
      </c>
      <c r="B841" s="70">
        <f>IF(A841&lt;Normativy!$E$14,A841/0.61, IF(A841&lt;Normativy!$E$15,Normativy!$F$15,IF(A841&lt;Normativy!$E$16,Normativy!$F$16+Normativy!$G$16*A841+Normativy!$H$16*A841^2,IF(A841&lt;Normativy!$E$17,Normativy!$F$17+Normativy!$G$17*A841+Normativy!$H$17*A841^2,Normativy!$F$18))))</f>
        <v>80.810274400000011</v>
      </c>
      <c r="C841" s="60">
        <f>Normativy!$C$14</f>
        <v>28620</v>
      </c>
      <c r="D841" s="62">
        <f t="shared" si="39"/>
        <v>4249.9546320065456</v>
      </c>
      <c r="E841" s="60">
        <f t="shared" si="40"/>
        <v>1478.9842119382777</v>
      </c>
      <c r="F841" s="62">
        <f>Normativy!$E$32</f>
        <v>38</v>
      </c>
      <c r="G841" s="44">
        <f t="shared" si="41"/>
        <v>5766.938843944823</v>
      </c>
    </row>
    <row r="842" spans="1:7" x14ac:dyDescent="0.2">
      <c r="A842" s="61">
        <v>847</v>
      </c>
      <c r="B842" s="70">
        <f>IF(A842&lt;Normativy!$E$14,A842/0.61, IF(A842&lt;Normativy!$E$15,Normativy!$F$15,IF(A842&lt;Normativy!$E$16,Normativy!$F$16+Normativy!$G$16*A842+Normativy!$H$16*A842^2,IF(A842&lt;Normativy!$E$17,Normativy!$F$17+Normativy!$G$17*A842+Normativy!$H$17*A842^2,Normativy!$F$18))))</f>
        <v>80.828100599999999</v>
      </c>
      <c r="C842" s="60">
        <f>Normativy!$C$14</f>
        <v>28620</v>
      </c>
      <c r="D842" s="62">
        <f t="shared" si="39"/>
        <v>4249.0173275208699</v>
      </c>
      <c r="E842" s="60">
        <f t="shared" si="40"/>
        <v>1478.6580299772627</v>
      </c>
      <c r="F842" s="62">
        <f>Normativy!$E$32</f>
        <v>38</v>
      </c>
      <c r="G842" s="44">
        <f t="shared" si="41"/>
        <v>5765.6753574981321</v>
      </c>
    </row>
    <row r="843" spans="1:7" x14ac:dyDescent="0.2">
      <c r="A843" s="61">
        <v>848</v>
      </c>
      <c r="B843" s="70">
        <f>IF(A843&lt;Normativy!$E$14,A843/0.61, IF(A843&lt;Normativy!$E$15,Normativy!$F$15,IF(A843&lt;Normativy!$E$16,Normativy!$F$16+Normativy!$G$16*A843+Normativy!$H$16*A843^2,IF(A843&lt;Normativy!$E$17,Normativy!$F$17+Normativy!$G$17*A843+Normativy!$H$17*A843^2,Normativy!$F$18))))</f>
        <v>80.845913600000003</v>
      </c>
      <c r="C843" s="60">
        <f>Normativy!$C$14</f>
        <v>28620</v>
      </c>
      <c r="D843" s="62">
        <f t="shared" si="39"/>
        <v>4248.0811299781017</v>
      </c>
      <c r="E843" s="60">
        <f t="shared" si="40"/>
        <v>1478.3322332323792</v>
      </c>
      <c r="F843" s="62">
        <f>Normativy!$E$32</f>
        <v>38</v>
      </c>
      <c r="G843" s="44">
        <f t="shared" si="41"/>
        <v>5764.4133632104804</v>
      </c>
    </row>
    <row r="844" spans="1:7" x14ac:dyDescent="0.2">
      <c r="A844" s="61">
        <v>849</v>
      </c>
      <c r="B844" s="70">
        <f>IF(A844&lt;Normativy!$E$14,A844/0.61, IF(A844&lt;Normativy!$E$15,Normativy!$F$15,IF(A844&lt;Normativy!$E$16,Normativy!$F$16+Normativy!$G$16*A844+Normativy!$H$16*A844^2,IF(A844&lt;Normativy!$E$17,Normativy!$F$17+Normativy!$G$17*A844+Normativy!$H$17*A844^2,Normativy!$F$18))))</f>
        <v>80.863713400000009</v>
      </c>
      <c r="C844" s="60">
        <f>Normativy!$C$14</f>
        <v>28620</v>
      </c>
      <c r="D844" s="62">
        <f t="shared" si="39"/>
        <v>4247.146038188248</v>
      </c>
      <c r="E844" s="60">
        <f t="shared" si="40"/>
        <v>1478.0068212895103</v>
      </c>
      <c r="F844" s="62">
        <f>Normativy!$E$32</f>
        <v>38</v>
      </c>
      <c r="G844" s="44">
        <f t="shared" si="41"/>
        <v>5763.1528594777583</v>
      </c>
    </row>
    <row r="845" spans="1:7" x14ac:dyDescent="0.2">
      <c r="A845" s="61">
        <v>850</v>
      </c>
      <c r="B845" s="70">
        <f>IF(A845&lt;Normativy!$E$14,A845/0.61, IF(A845&lt;Normativy!$E$15,Normativy!$F$15,IF(A845&lt;Normativy!$E$16,Normativy!$F$16+Normativy!$G$16*A845+Normativy!$H$16*A845^2,IF(A845&lt;Normativy!$E$17,Normativy!$F$17+Normativy!$G$17*A845+Normativy!$H$17*A845^2,Normativy!$F$18))))</f>
        <v>80.881500000000003</v>
      </c>
      <c r="C845" s="60">
        <f>Normativy!$C$14</f>
        <v>28620</v>
      </c>
      <c r="D845" s="62">
        <f t="shared" si="39"/>
        <v>4246.2120509634469</v>
      </c>
      <c r="E845" s="60">
        <f t="shared" si="40"/>
        <v>1477.6817937352794</v>
      </c>
      <c r="F845" s="62">
        <f>Normativy!$E$32</f>
        <v>38</v>
      </c>
      <c r="G845" s="44">
        <f t="shared" si="41"/>
        <v>5761.8938446987268</v>
      </c>
    </row>
    <row r="846" spans="1:7" x14ac:dyDescent="0.2">
      <c r="A846" s="61">
        <v>851</v>
      </c>
      <c r="B846" s="70">
        <f>IF(A846&lt;Normativy!$E$14,A846/0.61, IF(A846&lt;Normativy!$E$15,Normativy!$F$15,IF(A846&lt;Normativy!$E$16,Normativy!$F$16+Normativy!$G$16*A846+Normativy!$H$16*A846^2,IF(A846&lt;Normativy!$E$17,Normativy!$F$17+Normativy!$G$17*A846+Normativy!$H$17*A846^2,Normativy!$F$18))))</f>
        <v>80.899273399999998</v>
      </c>
      <c r="C846" s="60">
        <f>Normativy!$C$14</f>
        <v>28620</v>
      </c>
      <c r="D846" s="62">
        <f t="shared" si="39"/>
        <v>4245.2791671179584</v>
      </c>
      <c r="E846" s="60">
        <f t="shared" si="40"/>
        <v>1477.3571501570493</v>
      </c>
      <c r="F846" s="62">
        <f>Normativy!$E$32</f>
        <v>38</v>
      </c>
      <c r="G846" s="44">
        <f t="shared" si="41"/>
        <v>5760.636317275008</v>
      </c>
    </row>
    <row r="847" spans="1:7" x14ac:dyDescent="0.2">
      <c r="A847" s="61">
        <v>852</v>
      </c>
      <c r="B847" s="70">
        <f>IF(A847&lt;Normativy!$E$14,A847/0.61, IF(A847&lt;Normativy!$E$15,Normativy!$F$15,IF(A847&lt;Normativy!$E$16,Normativy!$F$16+Normativy!$G$16*A847+Normativy!$H$16*A847^2,IF(A847&lt;Normativy!$E$17,Normativy!$F$17+Normativy!$G$17*A847+Normativy!$H$17*A847^2,Normativy!$F$18))))</f>
        <v>80.917033599999996</v>
      </c>
      <c r="C847" s="60">
        <f>Normativy!$C$14</f>
        <v>28620</v>
      </c>
      <c r="D847" s="62">
        <f t="shared" si="39"/>
        <v>4244.3473854681697</v>
      </c>
      <c r="E847" s="60">
        <f t="shared" si="40"/>
        <v>1477.032890142923</v>
      </c>
      <c r="F847" s="62">
        <f>Normativy!$E$32</f>
        <v>38</v>
      </c>
      <c r="G847" s="44">
        <f t="shared" si="41"/>
        <v>5759.3802756110927</v>
      </c>
    </row>
    <row r="848" spans="1:7" x14ac:dyDescent="0.2">
      <c r="A848" s="61">
        <v>853</v>
      </c>
      <c r="B848" s="70">
        <f>IF(A848&lt;Normativy!$E$14,A848/0.61, IF(A848&lt;Normativy!$E$15,Normativy!$F$15,IF(A848&lt;Normativy!$E$16,Normativy!$F$16+Normativy!$G$16*A848+Normativy!$H$16*A848^2,IF(A848&lt;Normativy!$E$17,Normativy!$F$17+Normativy!$G$17*A848+Normativy!$H$17*A848^2,Normativy!$F$18))))</f>
        <v>80.934780599999996</v>
      </c>
      <c r="C848" s="60">
        <f>Normativy!$C$14</f>
        <v>28620</v>
      </c>
      <c r="D848" s="62">
        <f t="shared" si="39"/>
        <v>4243.4167048325817</v>
      </c>
      <c r="E848" s="60">
        <f t="shared" si="40"/>
        <v>1476.7090132817384</v>
      </c>
      <c r="F848" s="62">
        <f>Normativy!$E$32</f>
        <v>38</v>
      </c>
      <c r="G848" s="44">
        <f t="shared" si="41"/>
        <v>5758.1257181143201</v>
      </c>
    </row>
    <row r="849" spans="1:7" x14ac:dyDescent="0.2">
      <c r="A849" s="61">
        <v>854</v>
      </c>
      <c r="B849" s="70">
        <f>IF(A849&lt;Normativy!$E$14,A849/0.61, IF(A849&lt;Normativy!$E$15,Normativy!$F$15,IF(A849&lt;Normativy!$E$16,Normativy!$F$16+Normativy!$G$16*A849+Normativy!$H$16*A849^2,IF(A849&lt;Normativy!$E$17,Normativy!$F$17+Normativy!$G$17*A849+Normativy!$H$17*A849^2,Normativy!$F$18))))</f>
        <v>80.952514400000013</v>
      </c>
      <c r="C849" s="60">
        <f>Normativy!$C$14</f>
        <v>28620</v>
      </c>
      <c r="D849" s="62">
        <f t="shared" si="39"/>
        <v>4242.4871240318134</v>
      </c>
      <c r="E849" s="60">
        <f t="shared" si="40"/>
        <v>1476.385519163071</v>
      </c>
      <c r="F849" s="62">
        <f>Normativy!$E$32</f>
        <v>38</v>
      </c>
      <c r="G849" s="44">
        <f t="shared" si="41"/>
        <v>5756.8726431948844</v>
      </c>
    </row>
    <row r="850" spans="1:7" x14ac:dyDescent="0.2">
      <c r="A850" s="61">
        <v>855</v>
      </c>
      <c r="B850" s="70">
        <f>IF(A850&lt;Normativy!$E$14,A850/0.61, IF(A850&lt;Normativy!$E$15,Normativy!$F$15,IF(A850&lt;Normativy!$E$16,Normativy!$F$16+Normativy!$G$16*A850+Normativy!$H$16*A850^2,IF(A850&lt;Normativy!$E$17,Normativy!$F$17+Normativy!$G$17*A850+Normativy!$H$17*A850^2,Normativy!$F$18))))</f>
        <v>80.970235000000002</v>
      </c>
      <c r="C850" s="60">
        <f>Normativy!$C$14</f>
        <v>28620</v>
      </c>
      <c r="D850" s="62">
        <f t="shared" si="39"/>
        <v>4241.5586418885905</v>
      </c>
      <c r="E850" s="60">
        <f t="shared" si="40"/>
        <v>1476.0624073772294</v>
      </c>
      <c r="F850" s="62">
        <f>Normativy!$E$32</f>
        <v>38</v>
      </c>
      <c r="G850" s="44">
        <f t="shared" si="41"/>
        <v>5755.6210492658201</v>
      </c>
    </row>
    <row r="851" spans="1:7" x14ac:dyDescent="0.2">
      <c r="A851" s="61">
        <v>856</v>
      </c>
      <c r="B851" s="70">
        <f>IF(A851&lt;Normativy!$E$14,A851/0.61, IF(A851&lt;Normativy!$E$15,Normativy!$F$15,IF(A851&lt;Normativy!$E$16,Normativy!$F$16+Normativy!$G$16*A851+Normativy!$H$16*A851^2,IF(A851&lt;Normativy!$E$17,Normativy!$F$17+Normativy!$G$17*A851+Normativy!$H$17*A851^2,Normativy!$F$18))))</f>
        <v>80.987942399999994</v>
      </c>
      <c r="C851" s="60">
        <f>Normativy!$C$14</f>
        <v>28620</v>
      </c>
      <c r="D851" s="62">
        <f t="shared" si="39"/>
        <v>4240.6312572277429</v>
      </c>
      <c r="E851" s="60">
        <f t="shared" si="40"/>
        <v>1475.7396775152545</v>
      </c>
      <c r="F851" s="62">
        <f>Normativy!$E$32</f>
        <v>38</v>
      </c>
      <c r="G851" s="44">
        <f t="shared" si="41"/>
        <v>5754.3709347429976</v>
      </c>
    </row>
    <row r="852" spans="1:7" x14ac:dyDescent="0.2">
      <c r="A852" s="61">
        <v>857</v>
      </c>
      <c r="B852" s="70">
        <f>IF(A852&lt;Normativy!$E$14,A852/0.61, IF(A852&lt;Normativy!$E$15,Normativy!$F$15,IF(A852&lt;Normativy!$E$16,Normativy!$F$16+Normativy!$G$16*A852+Normativy!$H$16*A852^2,IF(A852&lt;Normativy!$E$17,Normativy!$F$17+Normativy!$G$17*A852+Normativy!$H$17*A852^2,Normativy!$F$18))))</f>
        <v>81.005636600000003</v>
      </c>
      <c r="C852" s="60">
        <f>Normativy!$C$14</f>
        <v>28620</v>
      </c>
      <c r="D852" s="62">
        <f t="shared" si="39"/>
        <v>4239.7049688762027</v>
      </c>
      <c r="E852" s="60">
        <f t="shared" si="40"/>
        <v>1475.4173291689185</v>
      </c>
      <c r="F852" s="62">
        <f>Normativy!$E$32</f>
        <v>38</v>
      </c>
      <c r="G852" s="44">
        <f t="shared" si="41"/>
        <v>5753.1222980451212</v>
      </c>
    </row>
    <row r="853" spans="1:7" x14ac:dyDescent="0.2">
      <c r="A853" s="61">
        <v>858</v>
      </c>
      <c r="B853" s="70">
        <f>IF(A853&lt;Normativy!$E$14,A853/0.61, IF(A853&lt;Normativy!$E$15,Normativy!$F$15,IF(A853&lt;Normativy!$E$16,Normativy!$F$16+Normativy!$G$16*A853+Normativy!$H$16*A853^2,IF(A853&lt;Normativy!$E$17,Normativy!$F$17+Normativy!$G$17*A853+Normativy!$H$17*A853^2,Normativy!$F$18))))</f>
        <v>81.023317599999999</v>
      </c>
      <c r="C853" s="60">
        <f>Normativy!$C$14</f>
        <v>28620</v>
      </c>
      <c r="D853" s="62">
        <f t="shared" si="39"/>
        <v>4238.7797756630007</v>
      </c>
      <c r="E853" s="60">
        <f t="shared" si="40"/>
        <v>1475.095361930724</v>
      </c>
      <c r="F853" s="62">
        <f>Normativy!$E$32</f>
        <v>38</v>
      </c>
      <c r="G853" s="44">
        <f t="shared" si="41"/>
        <v>5751.8751375937245</v>
      </c>
    </row>
    <row r="854" spans="1:7" x14ac:dyDescent="0.2">
      <c r="A854" s="61">
        <v>859</v>
      </c>
      <c r="B854" s="70">
        <f>IF(A854&lt;Normativy!$E$14,A854/0.61, IF(A854&lt;Normativy!$E$15,Normativy!$F$15,IF(A854&lt;Normativy!$E$16,Normativy!$F$16+Normativy!$G$16*A854+Normativy!$H$16*A854^2,IF(A854&lt;Normativy!$E$17,Normativy!$F$17+Normativy!$G$17*A854+Normativy!$H$17*A854^2,Normativy!$F$18))))</f>
        <v>81.040985399999997</v>
      </c>
      <c r="C854" s="60">
        <f>Normativy!$C$14</f>
        <v>28620</v>
      </c>
      <c r="D854" s="62">
        <f t="shared" si="39"/>
        <v>4237.8556764192563</v>
      </c>
      <c r="E854" s="60">
        <f t="shared" si="40"/>
        <v>1474.7737753939011</v>
      </c>
      <c r="F854" s="62">
        <f>Normativy!$E$32</f>
        <v>38</v>
      </c>
      <c r="G854" s="44">
        <f t="shared" si="41"/>
        <v>5750.6294518131572</v>
      </c>
    </row>
    <row r="855" spans="1:7" x14ac:dyDescent="0.2">
      <c r="A855" s="61">
        <v>860</v>
      </c>
      <c r="B855" s="70">
        <f>IF(A855&lt;Normativy!$E$14,A855/0.61, IF(A855&lt;Normativy!$E$15,Normativy!$F$15,IF(A855&lt;Normativy!$E$16,Normativy!$F$16+Normativy!$G$16*A855+Normativy!$H$16*A855^2,IF(A855&lt;Normativy!$E$17,Normativy!$F$17+Normativy!$G$17*A855+Normativy!$H$17*A855^2,Normativy!$F$18))))</f>
        <v>81.058639999999997</v>
      </c>
      <c r="C855" s="60">
        <f>Normativy!$C$14</f>
        <v>28620</v>
      </c>
      <c r="D855" s="62">
        <f t="shared" si="39"/>
        <v>4236.9326699781786</v>
      </c>
      <c r="E855" s="60">
        <f t="shared" si="40"/>
        <v>1474.4525691524061</v>
      </c>
      <c r="F855" s="62">
        <f>Normativy!$E$32</f>
        <v>38</v>
      </c>
      <c r="G855" s="44">
        <f t="shared" si="41"/>
        <v>5749.3852391305845</v>
      </c>
    </row>
    <row r="856" spans="1:7" x14ac:dyDescent="0.2">
      <c r="A856" s="61">
        <v>861</v>
      </c>
      <c r="B856" s="70">
        <f>IF(A856&lt;Normativy!$E$14,A856/0.61, IF(A856&lt;Normativy!$E$15,Normativy!$F$15,IF(A856&lt;Normativy!$E$16,Normativy!$F$16+Normativy!$G$16*A856+Normativy!$H$16*A856^2,IF(A856&lt;Normativy!$E$17,Normativy!$F$17+Normativy!$G$17*A856+Normativy!$H$17*A856^2,Normativy!$F$18))))</f>
        <v>81.076281399999999</v>
      </c>
      <c r="C856" s="60">
        <f>Normativy!$C$14</f>
        <v>28620</v>
      </c>
      <c r="D856" s="62">
        <f t="shared" si="39"/>
        <v>4236.0107551750643</v>
      </c>
      <c r="E856" s="60">
        <f t="shared" si="40"/>
        <v>1474.1317428009222</v>
      </c>
      <c r="F856" s="62">
        <f>Normativy!$E$32</f>
        <v>38</v>
      </c>
      <c r="G856" s="44">
        <f t="shared" si="41"/>
        <v>5748.1424979759868</v>
      </c>
    </row>
    <row r="857" spans="1:7" x14ac:dyDescent="0.2">
      <c r="A857" s="61">
        <v>862</v>
      </c>
      <c r="B857" s="70">
        <f>IF(A857&lt;Normativy!$E$14,A857/0.61, IF(A857&lt;Normativy!$E$15,Normativy!$F$15,IF(A857&lt;Normativy!$E$16,Normativy!$F$16+Normativy!$G$16*A857+Normativy!$H$16*A857^2,IF(A857&lt;Normativy!$E$17,Normativy!$F$17+Normativy!$G$17*A857+Normativy!$H$17*A857^2,Normativy!$F$18))))</f>
        <v>81.093909600000003</v>
      </c>
      <c r="C857" s="60">
        <f>Normativy!$C$14</f>
        <v>28620</v>
      </c>
      <c r="D857" s="62">
        <f t="shared" si="39"/>
        <v>4235.0899308472854</v>
      </c>
      <c r="E857" s="60">
        <f t="shared" si="40"/>
        <v>1473.8112959348553</v>
      </c>
      <c r="F857" s="62">
        <f>Normativy!$E$32</f>
        <v>38</v>
      </c>
      <c r="G857" s="44">
        <f t="shared" si="41"/>
        <v>5746.9012267821408</v>
      </c>
    </row>
    <row r="858" spans="1:7" x14ac:dyDescent="0.2">
      <c r="A858" s="61">
        <v>863</v>
      </c>
      <c r="B858" s="70">
        <f>IF(A858&lt;Normativy!$E$14,A858/0.61, IF(A858&lt;Normativy!$E$15,Normativy!$F$15,IF(A858&lt;Normativy!$E$16,Normativy!$F$16+Normativy!$G$16*A858+Normativy!$H$16*A858^2,IF(A858&lt;Normativy!$E$17,Normativy!$F$17+Normativy!$G$17*A858+Normativy!$H$17*A858^2,Normativy!$F$18))))</f>
        <v>81.111524599999996</v>
      </c>
      <c r="C858" s="60">
        <f>Normativy!$C$14</f>
        <v>28620</v>
      </c>
      <c r="D858" s="62">
        <f t="shared" si="39"/>
        <v>4234.1701958342919</v>
      </c>
      <c r="E858" s="60">
        <f t="shared" si="40"/>
        <v>1473.4912281503334</v>
      </c>
      <c r="F858" s="62">
        <f>Normativy!$E$32</f>
        <v>38</v>
      </c>
      <c r="G858" s="44">
        <f t="shared" si="41"/>
        <v>5745.6614239846258</v>
      </c>
    </row>
    <row r="859" spans="1:7" x14ac:dyDescent="0.2">
      <c r="A859" s="61">
        <v>864</v>
      </c>
      <c r="B859" s="70">
        <f>IF(A859&lt;Normativy!$E$14,A859/0.61, IF(A859&lt;Normativy!$E$15,Normativy!$F$15,IF(A859&lt;Normativy!$E$16,Normativy!$F$16+Normativy!$G$16*A859+Normativy!$H$16*A859^2,IF(A859&lt;Normativy!$E$17,Normativy!$F$17+Normativy!$G$17*A859+Normativy!$H$17*A859^2,Normativy!$F$18))))</f>
        <v>81.12912639999999</v>
      </c>
      <c r="C859" s="60">
        <f>Normativy!$C$14</f>
        <v>28620</v>
      </c>
      <c r="D859" s="62">
        <f t="shared" si="39"/>
        <v>4233.2515489776069</v>
      </c>
      <c r="E859" s="60">
        <f t="shared" si="40"/>
        <v>1473.1715390442071</v>
      </c>
      <c r="F859" s="62">
        <f>Normativy!$E$32</f>
        <v>38</v>
      </c>
      <c r="G859" s="44">
        <f t="shared" si="41"/>
        <v>5744.4230880218138</v>
      </c>
    </row>
    <row r="860" spans="1:7" x14ac:dyDescent="0.2">
      <c r="A860" s="61">
        <v>865</v>
      </c>
      <c r="B860" s="70">
        <f>IF(A860&lt;Normativy!$E$14,A860/0.61, IF(A860&lt;Normativy!$E$15,Normativy!$F$15,IF(A860&lt;Normativy!$E$16,Normativy!$F$16+Normativy!$G$16*A860+Normativy!$H$16*A860^2,IF(A860&lt;Normativy!$E$17,Normativy!$F$17+Normativy!$G$17*A860+Normativy!$H$17*A860^2,Normativy!$F$18))))</f>
        <v>81.146715</v>
      </c>
      <c r="C860" s="60">
        <f>Normativy!$C$14</f>
        <v>28620</v>
      </c>
      <c r="D860" s="62">
        <f t="shared" si="39"/>
        <v>4232.3339891208161</v>
      </c>
      <c r="E860" s="60">
        <f t="shared" si="40"/>
        <v>1472.8522282140439</v>
      </c>
      <c r="F860" s="62">
        <f>Normativy!$E$32</f>
        <v>38</v>
      </c>
      <c r="G860" s="44">
        <f t="shared" si="41"/>
        <v>5743.18621733486</v>
      </c>
    </row>
    <row r="861" spans="1:7" x14ac:dyDescent="0.2">
      <c r="A861" s="61">
        <v>866</v>
      </c>
      <c r="B861" s="70">
        <f>IF(A861&lt;Normativy!$E$14,A861/0.61, IF(A861&lt;Normativy!$E$15,Normativy!$F$15,IF(A861&lt;Normativy!$E$16,Normativy!$F$16+Normativy!$G$16*A861+Normativy!$H$16*A861^2,IF(A861&lt;Normativy!$E$17,Normativy!$F$17+Normativy!$G$17*A861+Normativy!$H$17*A861^2,Normativy!$F$18))))</f>
        <v>81.164290399999999</v>
      </c>
      <c r="C861" s="60">
        <f>Normativy!$C$14</f>
        <v>28620</v>
      </c>
      <c r="D861" s="62">
        <f t="shared" si="39"/>
        <v>4231.417515109576</v>
      </c>
      <c r="E861" s="60">
        <f t="shared" si="40"/>
        <v>1472.5332952581323</v>
      </c>
      <c r="F861" s="62">
        <f>Normativy!$E$32</f>
        <v>38</v>
      </c>
      <c r="G861" s="44">
        <f t="shared" si="41"/>
        <v>5741.9508103677081</v>
      </c>
    </row>
    <row r="862" spans="1:7" x14ac:dyDescent="0.2">
      <c r="A862" s="61">
        <v>867</v>
      </c>
      <c r="B862" s="70">
        <f>IF(A862&lt;Normativy!$E$14,A862/0.61, IF(A862&lt;Normativy!$E$15,Normativy!$F$15,IF(A862&lt;Normativy!$E$16,Normativy!$F$16+Normativy!$G$16*A862+Normativy!$H$16*A862^2,IF(A862&lt;Normativy!$E$17,Normativy!$F$17+Normativy!$G$17*A862+Normativy!$H$17*A862^2,Normativy!$F$18))))</f>
        <v>81.181852599999999</v>
      </c>
      <c r="C862" s="60">
        <f>Normativy!$C$14</f>
        <v>28620</v>
      </c>
      <c r="D862" s="62">
        <f t="shared" si="39"/>
        <v>4230.502125791596</v>
      </c>
      <c r="E862" s="60">
        <f t="shared" si="40"/>
        <v>1472.2147397754752</v>
      </c>
      <c r="F862" s="62">
        <f>Normativy!$E$32</f>
        <v>38</v>
      </c>
      <c r="G862" s="44">
        <f t="shared" si="41"/>
        <v>5740.7168655670712</v>
      </c>
    </row>
    <row r="863" spans="1:7" x14ac:dyDescent="0.2">
      <c r="A863" s="61">
        <v>868</v>
      </c>
      <c r="B863" s="70">
        <f>IF(A863&lt;Normativy!$E$14,A863/0.61, IF(A863&lt;Normativy!$E$15,Normativy!$F$15,IF(A863&lt;Normativy!$E$16,Normativy!$F$16+Normativy!$G$16*A863+Normativy!$H$16*A863^2,IF(A863&lt;Normativy!$E$17,Normativy!$F$17+Normativy!$G$17*A863+Normativy!$H$17*A863^2,Normativy!$F$18))))</f>
        <v>81.199401600000002</v>
      </c>
      <c r="C863" s="60">
        <f>Normativy!$C$14</f>
        <v>28620</v>
      </c>
      <c r="D863" s="62">
        <f t="shared" si="39"/>
        <v>4229.5878200166444</v>
      </c>
      <c r="E863" s="60">
        <f t="shared" si="40"/>
        <v>1471.8965613657922</v>
      </c>
      <c r="F863" s="62">
        <f>Normativy!$E$32</f>
        <v>38</v>
      </c>
      <c r="G863" s="44">
        <f t="shared" si="41"/>
        <v>5739.4843813824364</v>
      </c>
    </row>
    <row r="864" spans="1:7" x14ac:dyDescent="0.2">
      <c r="A864" s="61">
        <v>869</v>
      </c>
      <c r="B864" s="70">
        <f>IF(A864&lt;Normativy!$E$14,A864/0.61, IF(A864&lt;Normativy!$E$15,Normativy!$F$15,IF(A864&lt;Normativy!$E$16,Normativy!$F$16+Normativy!$G$16*A864+Normativy!$H$16*A864^2,IF(A864&lt;Normativy!$E$17,Normativy!$F$17+Normativy!$G$17*A864+Normativy!$H$17*A864^2,Normativy!$F$18))))</f>
        <v>81.216937399999992</v>
      </c>
      <c r="C864" s="60">
        <f>Normativy!$C$14</f>
        <v>28620</v>
      </c>
      <c r="D864" s="62">
        <f t="shared" si="39"/>
        <v>4228.6745966365388</v>
      </c>
      <c r="E864" s="60">
        <f t="shared" si="40"/>
        <v>1471.5787596295154</v>
      </c>
      <c r="F864" s="62">
        <f>Normativy!$E$32</f>
        <v>38</v>
      </c>
      <c r="G864" s="44">
        <f t="shared" si="41"/>
        <v>5738.2533562660537</v>
      </c>
    </row>
    <row r="865" spans="1:7" x14ac:dyDescent="0.2">
      <c r="A865" s="61">
        <v>870</v>
      </c>
      <c r="B865" s="70">
        <f>IF(A865&lt;Normativy!$E$14,A865/0.61, IF(A865&lt;Normativy!$E$15,Normativy!$F$15,IF(A865&lt;Normativy!$E$16,Normativy!$F$16+Normativy!$G$16*A865+Normativy!$H$16*A865^2,IF(A865&lt;Normativy!$E$17,Normativy!$F$17+Normativy!$G$17*A865+Normativy!$H$17*A865^2,Normativy!$F$18))))</f>
        <v>81.234459999999999</v>
      </c>
      <c r="C865" s="60">
        <f>Normativy!$C$14</f>
        <v>28620</v>
      </c>
      <c r="D865" s="62">
        <f t="shared" si="39"/>
        <v>4227.7624545051449</v>
      </c>
      <c r="E865" s="60">
        <f t="shared" si="40"/>
        <v>1471.2613341677902</v>
      </c>
      <c r="F865" s="62">
        <f>Normativy!$E$32</f>
        <v>38</v>
      </c>
      <c r="G865" s="44">
        <f t="shared" si="41"/>
        <v>5737.0237886729356</v>
      </c>
    </row>
    <row r="866" spans="1:7" x14ac:dyDescent="0.2">
      <c r="A866" s="61">
        <v>871</v>
      </c>
      <c r="B866" s="70">
        <f>IF(A866&lt;Normativy!$E$14,A866/0.61, IF(A866&lt;Normativy!$E$15,Normativy!$F$15,IF(A866&lt;Normativy!$E$16,Normativy!$F$16+Normativy!$G$16*A866+Normativy!$H$16*A866^2,IF(A866&lt;Normativy!$E$17,Normativy!$F$17+Normativy!$G$17*A866+Normativy!$H$17*A866^2,Normativy!$F$18))))</f>
        <v>81.251969400000007</v>
      </c>
      <c r="C866" s="60">
        <f>Normativy!$C$14</f>
        <v>28620</v>
      </c>
      <c r="D866" s="62">
        <f t="shared" si="39"/>
        <v>4226.8513924783711</v>
      </c>
      <c r="E866" s="60">
        <f t="shared" si="40"/>
        <v>1470.9442845824731</v>
      </c>
      <c r="F866" s="62">
        <f>Normativy!$E$32</f>
        <v>38</v>
      </c>
      <c r="G866" s="44">
        <f t="shared" si="41"/>
        <v>5735.7956770608444</v>
      </c>
    </row>
    <row r="867" spans="1:7" x14ac:dyDescent="0.2">
      <c r="A867" s="61">
        <v>872</v>
      </c>
      <c r="B867" s="70">
        <f>IF(A867&lt;Normativy!$E$14,A867/0.61, IF(A867&lt;Normativy!$E$15,Normativy!$F$15,IF(A867&lt;Normativy!$E$16,Normativy!$F$16+Normativy!$G$16*A867+Normativy!$H$16*A867^2,IF(A867&lt;Normativy!$E$17,Normativy!$F$17+Normativy!$G$17*A867+Normativy!$H$17*A867^2,Normativy!$F$18))))</f>
        <v>81.26946559999999</v>
      </c>
      <c r="C867" s="60">
        <f>Normativy!$C$14</f>
        <v>28620</v>
      </c>
      <c r="D867" s="62">
        <f t="shared" si="39"/>
        <v>4225.9414094141648</v>
      </c>
      <c r="E867" s="60">
        <f t="shared" si="40"/>
        <v>1470.6276104761293</v>
      </c>
      <c r="F867" s="62">
        <f>Normativy!$E$32</f>
        <v>38</v>
      </c>
      <c r="G867" s="44">
        <f t="shared" si="41"/>
        <v>5734.5690198902939</v>
      </c>
    </row>
    <row r="868" spans="1:7" x14ac:dyDescent="0.2">
      <c r="A868" s="61">
        <v>873</v>
      </c>
      <c r="B868" s="70">
        <f>IF(A868&lt;Normativy!$E$14,A868/0.61, IF(A868&lt;Normativy!$E$15,Normativy!$F$15,IF(A868&lt;Normativy!$E$16,Normativy!$F$16+Normativy!$G$16*A868+Normativy!$H$16*A868^2,IF(A868&lt;Normativy!$E$17,Normativy!$F$17+Normativy!$G$17*A868+Normativy!$H$17*A868^2,Normativy!$F$18))))</f>
        <v>81.286948600000002</v>
      </c>
      <c r="C868" s="60">
        <f>Normativy!$C$14</f>
        <v>28620</v>
      </c>
      <c r="D868" s="62">
        <f t="shared" si="39"/>
        <v>4225.0325041725082</v>
      </c>
      <c r="E868" s="60">
        <f t="shared" si="40"/>
        <v>1470.3113114520327</v>
      </c>
      <c r="F868" s="62">
        <f>Normativy!$E$32</f>
        <v>38</v>
      </c>
      <c r="G868" s="44">
        <f t="shared" si="41"/>
        <v>5733.3438156245411</v>
      </c>
    </row>
    <row r="869" spans="1:7" x14ac:dyDescent="0.2">
      <c r="A869" s="61">
        <v>874</v>
      </c>
      <c r="B869" s="70">
        <f>IF(A869&lt;Normativy!$E$14,A869/0.61, IF(A869&lt;Normativy!$E$15,Normativy!$F$15,IF(A869&lt;Normativy!$E$16,Normativy!$F$16+Normativy!$G$16*A869+Normativy!$H$16*A869^2,IF(A869&lt;Normativy!$E$17,Normativy!$F$17+Normativy!$G$17*A869+Normativy!$H$17*A869^2,Normativy!$F$18))))</f>
        <v>81.304418400000003</v>
      </c>
      <c r="C869" s="60">
        <f>Normativy!$C$14</f>
        <v>28620</v>
      </c>
      <c r="D869" s="62">
        <f t="shared" si="39"/>
        <v>4224.1246756154151</v>
      </c>
      <c r="E869" s="60">
        <f t="shared" si="40"/>
        <v>1469.9953871141643</v>
      </c>
      <c r="F869" s="62">
        <f>Normativy!$E$32</f>
        <v>38</v>
      </c>
      <c r="G869" s="44">
        <f t="shared" si="41"/>
        <v>5732.1200627295793</v>
      </c>
    </row>
    <row r="870" spans="1:7" x14ac:dyDescent="0.2">
      <c r="A870" s="61">
        <v>875</v>
      </c>
      <c r="B870" s="70">
        <f>IF(A870&lt;Normativy!$E$14,A870/0.61, IF(A870&lt;Normativy!$E$15,Normativy!$F$15,IF(A870&lt;Normativy!$E$16,Normativy!$F$16+Normativy!$G$16*A870+Normativy!$H$16*A870^2,IF(A870&lt;Normativy!$E$17,Normativy!$F$17+Normativy!$G$17*A870+Normativy!$H$17*A870^2,Normativy!$F$18))))</f>
        <v>81.321875000000006</v>
      </c>
      <c r="C870" s="60">
        <f>Normativy!$C$14</f>
        <v>28620</v>
      </c>
      <c r="D870" s="62">
        <f t="shared" si="39"/>
        <v>4223.2179226069247</v>
      </c>
      <c r="E870" s="60">
        <f t="shared" si="40"/>
        <v>1469.6798370672097</v>
      </c>
      <c r="F870" s="62">
        <f>Normativy!$E$32</f>
        <v>38</v>
      </c>
      <c r="G870" s="44">
        <f t="shared" si="41"/>
        <v>5730.8977596741342</v>
      </c>
    </row>
    <row r="871" spans="1:7" x14ac:dyDescent="0.2">
      <c r="A871" s="61">
        <v>876</v>
      </c>
      <c r="B871" s="70">
        <f>IF(A871&lt;Normativy!$E$14,A871/0.61, IF(A871&lt;Normativy!$E$15,Normativy!$F$15,IF(A871&lt;Normativy!$E$16,Normativy!$F$16+Normativy!$G$16*A871+Normativy!$H$16*A871^2,IF(A871&lt;Normativy!$E$17,Normativy!$F$17+Normativy!$G$17*A871+Normativy!$H$17*A871^2,Normativy!$F$18))))</f>
        <v>81.339318399999996</v>
      </c>
      <c r="C871" s="60">
        <f>Normativy!$C$14</f>
        <v>28620</v>
      </c>
      <c r="D871" s="62">
        <f t="shared" si="39"/>
        <v>4222.3122440131001</v>
      </c>
      <c r="E871" s="60">
        <f t="shared" si="40"/>
        <v>1469.3646609165587</v>
      </c>
      <c r="F871" s="62">
        <f>Normativy!$E$32</f>
        <v>38</v>
      </c>
      <c r="G871" s="44">
        <f t="shared" si="41"/>
        <v>5729.676904929659</v>
      </c>
    </row>
    <row r="872" spans="1:7" x14ac:dyDescent="0.2">
      <c r="A872" s="61">
        <v>877</v>
      </c>
      <c r="B872" s="70">
        <f>IF(A872&lt;Normativy!$E$14,A872/0.61, IF(A872&lt;Normativy!$E$15,Normativy!$F$15,IF(A872&lt;Normativy!$E$16,Normativy!$F$16+Normativy!$G$16*A872+Normativy!$H$16*A872^2,IF(A872&lt;Normativy!$E$17,Normativy!$F$17+Normativy!$G$17*A872+Normativy!$H$17*A872^2,Normativy!$F$18))))</f>
        <v>81.356748599999989</v>
      </c>
      <c r="C872" s="60">
        <f>Normativy!$C$14</f>
        <v>28620</v>
      </c>
      <c r="D872" s="62">
        <f t="shared" si="39"/>
        <v>4221.4076387020223</v>
      </c>
      <c r="E872" s="60">
        <f t="shared" si="40"/>
        <v>1469.0498582683038</v>
      </c>
      <c r="F872" s="62">
        <f>Normativy!$E$32</f>
        <v>38</v>
      </c>
      <c r="G872" s="44">
        <f t="shared" si="41"/>
        <v>5728.4574969703262</v>
      </c>
    </row>
    <row r="873" spans="1:7" x14ac:dyDescent="0.2">
      <c r="A873" s="61">
        <v>878</v>
      </c>
      <c r="B873" s="70">
        <f>IF(A873&lt;Normativy!$E$14,A873/0.61, IF(A873&lt;Normativy!$E$15,Normativy!$F$15,IF(A873&lt;Normativy!$E$16,Normativy!$F$16+Normativy!$G$16*A873+Normativy!$H$16*A873^2,IF(A873&lt;Normativy!$E$17,Normativy!$F$17+Normativy!$G$17*A873+Normativy!$H$17*A873^2,Normativy!$F$18))))</f>
        <v>81.374165599999998</v>
      </c>
      <c r="C873" s="60">
        <f>Normativy!$C$14</f>
        <v>28620</v>
      </c>
      <c r="D873" s="62">
        <f t="shared" si="39"/>
        <v>4220.5041055437869</v>
      </c>
      <c r="E873" s="60">
        <f t="shared" si="40"/>
        <v>1468.7354287292378</v>
      </c>
      <c r="F873" s="62">
        <f>Normativy!$E$32</f>
        <v>38</v>
      </c>
      <c r="G873" s="44">
        <f t="shared" si="41"/>
        <v>5727.2395342730251</v>
      </c>
    </row>
    <row r="874" spans="1:7" x14ac:dyDescent="0.2">
      <c r="A874" s="61">
        <v>879</v>
      </c>
      <c r="B874" s="70">
        <f>IF(A874&lt;Normativy!$E$14,A874/0.61, IF(A874&lt;Normativy!$E$15,Normativy!$F$15,IF(A874&lt;Normativy!$E$16,Normativy!$F$16+Normativy!$G$16*A874+Normativy!$H$16*A874^2,IF(A874&lt;Normativy!$E$17,Normativy!$F$17+Normativy!$G$17*A874+Normativy!$H$17*A874^2,Normativy!$F$18))))</f>
        <v>81.391569399999995</v>
      </c>
      <c r="C874" s="60">
        <f>Normativy!$C$14</f>
        <v>28620</v>
      </c>
      <c r="D874" s="62">
        <f t="shared" si="39"/>
        <v>4219.6016434105031</v>
      </c>
      <c r="E874" s="60">
        <f t="shared" si="40"/>
        <v>1468.421371906855</v>
      </c>
      <c r="F874" s="62">
        <f>Normativy!$E$32</f>
        <v>38</v>
      </c>
      <c r="G874" s="44">
        <f t="shared" si="41"/>
        <v>5726.0230153173579</v>
      </c>
    </row>
    <row r="875" spans="1:7" x14ac:dyDescent="0.2">
      <c r="A875" s="61">
        <v>880</v>
      </c>
      <c r="B875" s="70">
        <f>IF(A875&lt;Normativy!$E$14,A875/0.61, IF(A875&lt;Normativy!$E$15,Normativy!$F$15,IF(A875&lt;Normativy!$E$16,Normativy!$F$16+Normativy!$G$16*A875+Normativy!$H$16*A875^2,IF(A875&lt;Normativy!$E$17,Normativy!$F$17+Normativy!$G$17*A875+Normativy!$H$17*A875^2,Normativy!$F$18))))</f>
        <v>81.408959999999993</v>
      </c>
      <c r="C875" s="60">
        <f>Normativy!$C$14</f>
        <v>28620</v>
      </c>
      <c r="D875" s="62">
        <f t="shared" si="39"/>
        <v>4218.7002511762839</v>
      </c>
      <c r="E875" s="60">
        <f t="shared" si="40"/>
        <v>1468.1076874093467</v>
      </c>
      <c r="F875" s="62">
        <f>Normativy!$E$32</f>
        <v>38</v>
      </c>
      <c r="G875" s="44">
        <f t="shared" si="41"/>
        <v>5724.8079385856308</v>
      </c>
    </row>
    <row r="876" spans="1:7" x14ac:dyDescent="0.2">
      <c r="A876" s="61">
        <v>881</v>
      </c>
      <c r="B876" s="70">
        <f>IF(A876&lt;Normativy!$E$14,A876/0.61, IF(A876&lt;Normativy!$E$15,Normativy!$F$15,IF(A876&lt;Normativy!$E$16,Normativy!$F$16+Normativy!$G$16*A876+Normativy!$H$16*A876^2,IF(A876&lt;Normativy!$E$17,Normativy!$F$17+Normativy!$G$17*A876+Normativy!$H$17*A876^2,Normativy!$F$18))))</f>
        <v>81.426337400000008</v>
      </c>
      <c r="C876" s="60">
        <f>Normativy!$C$14</f>
        <v>28620</v>
      </c>
      <c r="D876" s="62">
        <f t="shared" si="39"/>
        <v>4217.7999277172448</v>
      </c>
      <c r="E876" s="60">
        <f t="shared" si="40"/>
        <v>1467.7943748456012</v>
      </c>
      <c r="F876" s="62">
        <f>Normativy!$E$32</f>
        <v>38</v>
      </c>
      <c r="G876" s="44">
        <f t="shared" si="41"/>
        <v>5723.5943025628458</v>
      </c>
    </row>
    <row r="877" spans="1:7" x14ac:dyDescent="0.2">
      <c r="A877" s="61">
        <v>882</v>
      </c>
      <c r="B877" s="70">
        <f>IF(A877&lt;Normativy!$E$14,A877/0.61, IF(A877&lt;Normativy!$E$15,Normativy!$F$15,IF(A877&lt;Normativy!$E$16,Normativy!$F$16+Normativy!$G$16*A877+Normativy!$H$16*A877^2,IF(A877&lt;Normativy!$E$17,Normativy!$F$17+Normativy!$G$17*A877+Normativy!$H$17*A877^2,Normativy!$F$18))))</f>
        <v>81.443701599999997</v>
      </c>
      <c r="C877" s="60">
        <f>Normativy!$C$14</f>
        <v>28620</v>
      </c>
      <c r="D877" s="62">
        <f t="shared" si="39"/>
        <v>4216.9006719115041</v>
      </c>
      <c r="E877" s="60">
        <f t="shared" si="40"/>
        <v>1467.4814338252033</v>
      </c>
      <c r="F877" s="62">
        <f>Normativy!$E$32</f>
        <v>38</v>
      </c>
      <c r="G877" s="44">
        <f t="shared" si="41"/>
        <v>5722.3821057367077</v>
      </c>
    </row>
    <row r="878" spans="1:7" x14ac:dyDescent="0.2">
      <c r="A878" s="61">
        <v>883</v>
      </c>
      <c r="B878" s="70">
        <f>IF(A878&lt;Normativy!$E$14,A878/0.61, IF(A878&lt;Normativy!$E$15,Normativy!$F$15,IF(A878&lt;Normativy!$E$16,Normativy!$F$16+Normativy!$G$16*A878+Normativy!$H$16*A878^2,IF(A878&lt;Normativy!$E$17,Normativy!$F$17+Normativy!$G$17*A878+Normativy!$H$17*A878^2,Normativy!$F$18))))</f>
        <v>81.461052600000002</v>
      </c>
      <c r="C878" s="60">
        <f>Normativy!$C$14</f>
        <v>28620</v>
      </c>
      <c r="D878" s="62">
        <f t="shared" si="39"/>
        <v>4216.0024826391691</v>
      </c>
      <c r="E878" s="60">
        <f t="shared" si="40"/>
        <v>1467.1688639584308</v>
      </c>
      <c r="F878" s="62">
        <f>Normativy!$E$32</f>
        <v>38</v>
      </c>
      <c r="G878" s="44">
        <f t="shared" si="41"/>
        <v>5721.1713465975999</v>
      </c>
    </row>
    <row r="879" spans="1:7" x14ac:dyDescent="0.2">
      <c r="A879" s="61">
        <v>884</v>
      </c>
      <c r="B879" s="70">
        <f>IF(A879&lt;Normativy!$E$14,A879/0.61, IF(A879&lt;Normativy!$E$15,Normativy!$F$15,IF(A879&lt;Normativy!$E$16,Normativy!$F$16+Normativy!$G$16*A879+Normativy!$H$16*A879^2,IF(A879&lt;Normativy!$E$17,Normativy!$F$17+Normativy!$G$17*A879+Normativy!$H$17*A879^2,Normativy!$F$18))))</f>
        <v>81.478390399999995</v>
      </c>
      <c r="C879" s="60">
        <f>Normativy!$C$14</f>
        <v>28620</v>
      </c>
      <c r="D879" s="62">
        <f t="shared" si="39"/>
        <v>4215.1053587823462</v>
      </c>
      <c r="E879" s="60">
        <f t="shared" si="40"/>
        <v>1466.8566648562564</v>
      </c>
      <c r="F879" s="62">
        <f>Normativy!$E$32</f>
        <v>38</v>
      </c>
      <c r="G879" s="44">
        <f t="shared" si="41"/>
        <v>5719.9620236386027</v>
      </c>
    </row>
    <row r="880" spans="1:7" x14ac:dyDescent="0.2">
      <c r="A880" s="61">
        <v>885</v>
      </c>
      <c r="B880" s="70">
        <f>IF(A880&lt;Normativy!$E$14,A880/0.61, IF(A880&lt;Normativy!$E$15,Normativy!$F$15,IF(A880&lt;Normativy!$E$16,Normativy!$F$16+Normativy!$G$16*A880+Normativy!$H$16*A880^2,IF(A880&lt;Normativy!$E$17,Normativy!$F$17+Normativy!$G$17*A880+Normativy!$H$17*A880^2,Normativy!$F$18))))</f>
        <v>81.495715000000004</v>
      </c>
      <c r="C880" s="60">
        <f>Normativy!$C$14</f>
        <v>28620</v>
      </c>
      <c r="D880" s="62">
        <f t="shared" si="39"/>
        <v>4214.2092992251182</v>
      </c>
      <c r="E880" s="60">
        <f t="shared" si="40"/>
        <v>1466.5448361303411</v>
      </c>
      <c r="F880" s="62">
        <f>Normativy!$E$32</f>
        <v>38</v>
      </c>
      <c r="G880" s="44">
        <f t="shared" si="41"/>
        <v>5718.7541353554589</v>
      </c>
    </row>
    <row r="881" spans="1:7" x14ac:dyDescent="0.2">
      <c r="A881" s="61">
        <v>886</v>
      </c>
      <c r="B881" s="70">
        <f>IF(A881&lt;Normativy!$E$14,A881/0.61, IF(A881&lt;Normativy!$E$15,Normativy!$F$15,IF(A881&lt;Normativy!$E$16,Normativy!$F$16+Normativy!$G$16*A881+Normativy!$H$16*A881^2,IF(A881&lt;Normativy!$E$17,Normativy!$F$17+Normativy!$G$17*A881+Normativy!$H$17*A881^2,Normativy!$F$18))))</f>
        <v>81.513026400000001</v>
      </c>
      <c r="C881" s="60">
        <f>Normativy!$C$14</f>
        <v>28620</v>
      </c>
      <c r="D881" s="62">
        <f t="shared" si="39"/>
        <v>4213.3143028535624</v>
      </c>
      <c r="E881" s="60">
        <f t="shared" si="40"/>
        <v>1466.2333773930395</v>
      </c>
      <c r="F881" s="62">
        <f>Normativy!$E$32</f>
        <v>38</v>
      </c>
      <c r="G881" s="44">
        <f t="shared" si="41"/>
        <v>5717.5476802466019</v>
      </c>
    </row>
    <row r="882" spans="1:7" x14ac:dyDescent="0.2">
      <c r="A882" s="61">
        <v>887</v>
      </c>
      <c r="B882" s="70">
        <f>IF(A882&lt;Normativy!$E$14,A882/0.61, IF(A882&lt;Normativy!$E$15,Normativy!$F$15,IF(A882&lt;Normativy!$E$16,Normativy!$F$16+Normativy!$G$16*A882+Normativy!$H$16*A882^2,IF(A882&lt;Normativy!$E$17,Normativy!$F$17+Normativy!$G$17*A882+Normativy!$H$17*A882^2,Normativy!$F$18))))</f>
        <v>81.5303246</v>
      </c>
      <c r="C882" s="60">
        <f>Normativy!$C$14</f>
        <v>28620</v>
      </c>
      <c r="D882" s="62">
        <f t="shared" si="39"/>
        <v>4212.4203685557259</v>
      </c>
      <c r="E882" s="60">
        <f t="shared" si="40"/>
        <v>1465.9222882573924</v>
      </c>
      <c r="F882" s="62">
        <f>Normativy!$E$32</f>
        <v>38</v>
      </c>
      <c r="G882" s="44">
        <f t="shared" si="41"/>
        <v>5716.3426568131181</v>
      </c>
    </row>
    <row r="883" spans="1:7" x14ac:dyDescent="0.2">
      <c r="A883" s="61">
        <v>888</v>
      </c>
      <c r="B883" s="70">
        <f>IF(A883&lt;Normativy!$E$14,A883/0.61, IF(A883&lt;Normativy!$E$15,Normativy!$F$15,IF(A883&lt;Normativy!$E$16,Normativy!$F$16+Normativy!$G$16*A883+Normativy!$H$16*A883^2,IF(A883&lt;Normativy!$E$17,Normativy!$F$17+Normativy!$G$17*A883+Normativy!$H$17*A883^2,Normativy!$F$18))))</f>
        <v>81.547609600000015</v>
      </c>
      <c r="C883" s="60">
        <f>Normativy!$C$14</f>
        <v>28620</v>
      </c>
      <c r="D883" s="62">
        <f t="shared" si="39"/>
        <v>4211.5274952216369</v>
      </c>
      <c r="E883" s="60">
        <f t="shared" si="40"/>
        <v>1465.6115683371295</v>
      </c>
      <c r="F883" s="62">
        <f>Normativy!$E$32</f>
        <v>38</v>
      </c>
      <c r="G883" s="44">
        <f t="shared" si="41"/>
        <v>5715.1390635587668</v>
      </c>
    </row>
    <row r="884" spans="1:7" x14ac:dyDescent="0.2">
      <c r="A884" s="61">
        <v>889</v>
      </c>
      <c r="B884" s="70">
        <f>IF(A884&lt;Normativy!$E$14,A884/0.61, IF(A884&lt;Normativy!$E$15,Normativy!$F$15,IF(A884&lt;Normativy!$E$16,Normativy!$F$16+Normativy!$G$16*A884+Normativy!$H$16*A884^2,IF(A884&lt;Normativy!$E$17,Normativy!$F$17+Normativy!$G$17*A884+Normativy!$H$17*A884^2,Normativy!$F$18))))</f>
        <v>81.564881400000004</v>
      </c>
      <c r="C884" s="60">
        <f>Normativy!$C$14</f>
        <v>28620</v>
      </c>
      <c r="D884" s="62">
        <f t="shared" si="39"/>
        <v>4210.6356817432943</v>
      </c>
      <c r="E884" s="60">
        <f t="shared" si="40"/>
        <v>1465.3012172466663</v>
      </c>
      <c r="F884" s="62">
        <f>Normativy!$E$32</f>
        <v>38</v>
      </c>
      <c r="G884" s="44">
        <f t="shared" si="41"/>
        <v>5713.9368989899604</v>
      </c>
    </row>
    <row r="885" spans="1:7" x14ac:dyDescent="0.2">
      <c r="A885" s="61">
        <v>890</v>
      </c>
      <c r="B885" s="70">
        <f>IF(A885&lt;Normativy!$E$14,A885/0.61, IF(A885&lt;Normativy!$E$15,Normativy!$F$15,IF(A885&lt;Normativy!$E$16,Normativy!$F$16+Normativy!$G$16*A885+Normativy!$H$16*A885^2,IF(A885&lt;Normativy!$E$17,Normativy!$F$17+Normativy!$G$17*A885+Normativy!$H$17*A885^2,Normativy!$F$18))))</f>
        <v>81.582139999999995</v>
      </c>
      <c r="C885" s="60">
        <f>Normativy!$C$14</f>
        <v>28620</v>
      </c>
      <c r="D885" s="62">
        <f t="shared" si="39"/>
        <v>4209.7449270146626</v>
      </c>
      <c r="E885" s="60">
        <f t="shared" si="40"/>
        <v>1464.9912346011024</v>
      </c>
      <c r="F885" s="62">
        <f>Normativy!$E$32</f>
        <v>38</v>
      </c>
      <c r="G885" s="44">
        <f t="shared" si="41"/>
        <v>5712.736161615765</v>
      </c>
    </row>
    <row r="886" spans="1:7" x14ac:dyDescent="0.2">
      <c r="A886" s="61">
        <v>891</v>
      </c>
      <c r="B886" s="70">
        <f>IF(A886&lt;Normativy!$E$14,A886/0.61, IF(A886&lt;Normativy!$E$15,Normativy!$F$15,IF(A886&lt;Normativy!$E$16,Normativy!$F$16+Normativy!$G$16*A886+Normativy!$H$16*A886^2,IF(A886&lt;Normativy!$E$17,Normativy!$F$17+Normativy!$G$17*A886+Normativy!$H$17*A886^2,Normativy!$F$18))))</f>
        <v>81.599385400000003</v>
      </c>
      <c r="C886" s="60">
        <f>Normativy!$C$14</f>
        <v>28620</v>
      </c>
      <c r="D886" s="62">
        <f t="shared" si="39"/>
        <v>4208.8552299316707</v>
      </c>
      <c r="E886" s="60">
        <f t="shared" si="40"/>
        <v>1464.6816200162214</v>
      </c>
      <c r="F886" s="62">
        <f>Normativy!$E$32</f>
        <v>38</v>
      </c>
      <c r="G886" s="44">
        <f t="shared" si="41"/>
        <v>5711.5368499478918</v>
      </c>
    </row>
    <row r="887" spans="1:7" x14ac:dyDescent="0.2">
      <c r="A887" s="61">
        <v>892</v>
      </c>
      <c r="B887" s="70">
        <f>IF(A887&lt;Normativy!$E$14,A887/0.61, IF(A887&lt;Normativy!$E$15,Normativy!$F$15,IF(A887&lt;Normativy!$E$16,Normativy!$F$16+Normativy!$G$16*A887+Normativy!$H$16*A887^2,IF(A887&lt;Normativy!$E$17,Normativy!$F$17+Normativy!$G$17*A887+Normativy!$H$17*A887^2,Normativy!$F$18))))</f>
        <v>81.616617599999998</v>
      </c>
      <c r="C887" s="60">
        <f>Normativy!$C$14</f>
        <v>28620</v>
      </c>
      <c r="D887" s="62">
        <f t="shared" si="39"/>
        <v>4207.9665893922074</v>
      </c>
      <c r="E887" s="60">
        <f t="shared" si="40"/>
        <v>1464.3723731084881</v>
      </c>
      <c r="F887" s="62">
        <f>Normativy!$E$32</f>
        <v>38</v>
      </c>
      <c r="G887" s="44">
        <f t="shared" si="41"/>
        <v>5710.3389625006957</v>
      </c>
    </row>
    <row r="888" spans="1:7" x14ac:dyDescent="0.2">
      <c r="A888" s="61">
        <v>893</v>
      </c>
      <c r="B888" s="70">
        <f>IF(A888&lt;Normativy!$E$14,A888/0.61, IF(A888&lt;Normativy!$E$15,Normativy!$F$15,IF(A888&lt;Normativy!$E$16,Normativy!$F$16+Normativy!$G$16*A888+Normativy!$H$16*A888^2,IF(A888&lt;Normativy!$E$17,Normativy!$F$17+Normativy!$G$17*A888+Normativy!$H$17*A888^2,Normativy!$F$18))))</f>
        <v>81.633836600000009</v>
      </c>
      <c r="C888" s="60">
        <f>Normativy!$C$14</f>
        <v>28620</v>
      </c>
      <c r="D888" s="62">
        <f t="shared" si="39"/>
        <v>4207.079004296118</v>
      </c>
      <c r="E888" s="60">
        <f t="shared" si="40"/>
        <v>1464.063493495049</v>
      </c>
      <c r="F888" s="62">
        <f>Normativy!$E$32</f>
        <v>38</v>
      </c>
      <c r="G888" s="44">
        <f t="shared" si="41"/>
        <v>5709.1424977911665</v>
      </c>
    </row>
    <row r="889" spans="1:7" x14ac:dyDescent="0.2">
      <c r="A889" s="61">
        <v>894</v>
      </c>
      <c r="B889" s="70">
        <f>IF(A889&lt;Normativy!$E$14,A889/0.61, IF(A889&lt;Normativy!$E$15,Normativy!$F$15,IF(A889&lt;Normativy!$E$16,Normativy!$F$16+Normativy!$G$16*A889+Normativy!$H$16*A889^2,IF(A889&lt;Normativy!$E$17,Normativy!$F$17+Normativy!$G$17*A889+Normativy!$H$17*A889^2,Normativy!$F$18))))</f>
        <v>81.651042399999994</v>
      </c>
      <c r="C889" s="60">
        <f>Normativy!$C$14</f>
        <v>28620</v>
      </c>
      <c r="D889" s="62">
        <f t="shared" si="39"/>
        <v>4206.1924735452003</v>
      </c>
      <c r="E889" s="60">
        <f t="shared" si="40"/>
        <v>1463.7549807937296</v>
      </c>
      <c r="F889" s="62">
        <f>Normativy!$E$32</f>
        <v>38</v>
      </c>
      <c r="G889" s="44">
        <f t="shared" si="41"/>
        <v>5707.9474543389297</v>
      </c>
    </row>
    <row r="890" spans="1:7" x14ac:dyDescent="0.2">
      <c r="A890" s="61">
        <v>895</v>
      </c>
      <c r="B890" s="70">
        <f>IF(A890&lt;Normativy!$E$14,A890/0.61, IF(A890&lt;Normativy!$E$15,Normativy!$F$15,IF(A890&lt;Normativy!$E$16,Normativy!$F$16+Normativy!$G$16*A890+Normativy!$H$16*A890^2,IF(A890&lt;Normativy!$E$17,Normativy!$F$17+Normativy!$G$17*A890+Normativy!$H$17*A890^2,Normativy!$F$18))))</f>
        <v>81.668234999999996</v>
      </c>
      <c r="C890" s="60">
        <f>Normativy!$C$14</f>
        <v>28620</v>
      </c>
      <c r="D890" s="62">
        <f t="shared" si="39"/>
        <v>4205.3069960431985</v>
      </c>
      <c r="E890" s="60">
        <f t="shared" si="40"/>
        <v>1463.4468346230331</v>
      </c>
      <c r="F890" s="62">
        <f>Normativy!$E$32</f>
        <v>38</v>
      </c>
      <c r="G890" s="44">
        <f t="shared" si="41"/>
        <v>5706.7538306662318</v>
      </c>
    </row>
    <row r="891" spans="1:7" x14ac:dyDescent="0.2">
      <c r="A891" s="61">
        <v>896</v>
      </c>
      <c r="B891" s="70">
        <f>IF(A891&lt;Normativy!$E$14,A891/0.61, IF(A891&lt;Normativy!$E$15,Normativy!$F$15,IF(A891&lt;Normativy!$E$16,Normativy!$F$16+Normativy!$G$16*A891+Normativy!$H$16*A891^2,IF(A891&lt;Normativy!$E$17,Normativy!$F$17+Normativy!$G$17*A891+Normativy!$H$17*A891^2,Normativy!$F$18))))</f>
        <v>81.685414400000013</v>
      </c>
      <c r="C891" s="60">
        <f>Normativy!$C$14</f>
        <v>28620</v>
      </c>
      <c r="D891" s="62">
        <f t="shared" si="39"/>
        <v>4204.4225706958023</v>
      </c>
      <c r="E891" s="60">
        <f t="shared" si="40"/>
        <v>1463.1390546021391</v>
      </c>
      <c r="F891" s="62">
        <f>Normativy!$E$32</f>
        <v>38</v>
      </c>
      <c r="G891" s="44">
        <f t="shared" si="41"/>
        <v>5705.5616252979416</v>
      </c>
    </row>
    <row r="892" spans="1:7" x14ac:dyDescent="0.2">
      <c r="A892" s="61">
        <v>897</v>
      </c>
      <c r="B892" s="70">
        <f>IF(A892&lt;Normativy!$E$14,A892/0.61, IF(A892&lt;Normativy!$E$15,Normativy!$F$15,IF(A892&lt;Normativy!$E$16,Normativy!$F$16+Normativy!$G$16*A892+Normativy!$H$16*A892^2,IF(A892&lt;Normativy!$E$17,Normativy!$F$17+Normativy!$G$17*A892+Normativy!$H$17*A892^2,Normativy!$F$18))))</f>
        <v>81</v>
      </c>
      <c r="C892" s="60">
        <f>Normativy!$C$14</f>
        <v>28620</v>
      </c>
      <c r="D892" s="62">
        <f t="shared" si="39"/>
        <v>4240</v>
      </c>
      <c r="E892" s="60">
        <f t="shared" si="40"/>
        <v>1475.52</v>
      </c>
      <c r="F892" s="62">
        <f>Normativy!$E$32</f>
        <v>38</v>
      </c>
      <c r="G892" s="44">
        <f t="shared" si="41"/>
        <v>5753.52</v>
      </c>
    </row>
    <row r="893" spans="1:7" x14ac:dyDescent="0.2">
      <c r="A893" s="61">
        <v>898</v>
      </c>
      <c r="B893" s="70">
        <f>IF(A893&lt;Normativy!$E$14,A893/0.61, IF(A893&lt;Normativy!$E$15,Normativy!$F$15,IF(A893&lt;Normativy!$E$16,Normativy!$F$16+Normativy!$G$16*A893+Normativy!$H$16*A893^2,IF(A893&lt;Normativy!$E$17,Normativy!$F$17+Normativy!$G$17*A893+Normativy!$H$17*A893^2,Normativy!$F$18))))</f>
        <v>81</v>
      </c>
      <c r="C893" s="60">
        <f>Normativy!$C$14</f>
        <v>28620</v>
      </c>
      <c r="D893" s="62">
        <f t="shared" si="39"/>
        <v>4240</v>
      </c>
      <c r="E893" s="60">
        <f t="shared" si="40"/>
        <v>1475.52</v>
      </c>
      <c r="F893" s="62">
        <f>Normativy!$E$32</f>
        <v>38</v>
      </c>
      <c r="G893" s="44">
        <f t="shared" si="41"/>
        <v>5753.52</v>
      </c>
    </row>
    <row r="894" spans="1:7" x14ac:dyDescent="0.2">
      <c r="A894" s="61">
        <v>899</v>
      </c>
      <c r="B894" s="70">
        <f>IF(A894&lt;Normativy!$E$14,A894/0.61, IF(A894&lt;Normativy!$E$15,Normativy!$F$15,IF(A894&lt;Normativy!$E$16,Normativy!$F$16+Normativy!$G$16*A894+Normativy!$H$16*A894^2,IF(A894&lt;Normativy!$E$17,Normativy!$F$17+Normativy!$G$17*A894+Normativy!$H$17*A894^2,Normativy!$F$18))))</f>
        <v>81</v>
      </c>
      <c r="C894" s="60">
        <f>Normativy!$C$14</f>
        <v>28620</v>
      </c>
      <c r="D894" s="62">
        <f t="shared" si="39"/>
        <v>4240</v>
      </c>
      <c r="E894" s="60">
        <f t="shared" si="40"/>
        <v>1475.52</v>
      </c>
      <c r="F894" s="62">
        <f>Normativy!$E$32</f>
        <v>38</v>
      </c>
      <c r="G894" s="44">
        <f t="shared" si="41"/>
        <v>5753.52</v>
      </c>
    </row>
    <row r="895" spans="1:7" x14ac:dyDescent="0.2">
      <c r="A895" s="61">
        <v>900</v>
      </c>
      <c r="B895" s="70">
        <f>IF(A895&lt;Normativy!$E$14,A895/0.61, IF(A895&lt;Normativy!$E$15,Normativy!$F$15,IF(A895&lt;Normativy!$E$16,Normativy!$F$16+Normativy!$G$16*A895+Normativy!$H$16*A895^2,IF(A895&lt;Normativy!$E$17,Normativy!$F$17+Normativy!$G$17*A895+Normativy!$H$17*A895^2,Normativy!$F$18))))</f>
        <v>81</v>
      </c>
      <c r="C895" s="60">
        <f>Normativy!$C$14</f>
        <v>28620</v>
      </c>
      <c r="D895" s="62">
        <f t="shared" si="39"/>
        <v>4240</v>
      </c>
      <c r="E895" s="60">
        <f t="shared" si="40"/>
        <v>1475.52</v>
      </c>
      <c r="F895" s="62">
        <f>Normativy!$E$32</f>
        <v>38</v>
      </c>
      <c r="G895" s="44">
        <f t="shared" si="41"/>
        <v>5753.52</v>
      </c>
    </row>
    <row r="896" spans="1:7" ht="27" customHeight="1" thickBot="1" x14ac:dyDescent="0.25">
      <c r="A896" s="63" t="s">
        <v>31</v>
      </c>
      <c r="B896" s="70">
        <f>IF(A896&lt;Normativy!$E$14,A896/0.61, IF(A896&lt;Normativy!$E$15,Normativy!$F$15,IF(A896&lt;Normativy!$E$16,Normativy!$F$16+Normativy!$G$16*A896+Normativy!$H$16*A896^2,IF(A896&lt;Normativy!$E$17,Normativy!$F$17+Normativy!$G$17*A896+Normativy!$H$17*A896^2,Normativy!$F$18))))</f>
        <v>81</v>
      </c>
      <c r="C896" s="60">
        <f>Normativy!$C$14</f>
        <v>28620</v>
      </c>
      <c r="D896" s="64">
        <f t="shared" si="39"/>
        <v>4240</v>
      </c>
      <c r="E896" s="60">
        <f t="shared" si="40"/>
        <v>1475.52</v>
      </c>
      <c r="F896" s="71">
        <f>Normativy!$E$32</f>
        <v>38</v>
      </c>
      <c r="G896" s="44">
        <f t="shared" si="41"/>
        <v>5753.52</v>
      </c>
    </row>
    <row r="897" spans="3:7" x14ac:dyDescent="0.2">
      <c r="C897" s="39"/>
      <c r="E897" s="39"/>
      <c r="F897" s="39"/>
      <c r="G897" s="39"/>
    </row>
  </sheetData>
  <phoneticPr fontId="0" type="noConversion"/>
  <pageMargins left="0.59055118110236227" right="0.59055118110236227" top="0.59055118110236227" bottom="0.59055118110236227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Normativy</vt:lpstr>
      <vt:lpstr>ŠD</vt:lpstr>
      <vt:lpstr>ŠJ MŠ</vt:lpstr>
      <vt:lpstr>ŠJ ZŠ</vt:lpstr>
      <vt:lpstr>ŠD!Názvy_tisku</vt:lpstr>
      <vt:lpstr>'ŠJ MŠ'!Názvy_tisku</vt:lpstr>
      <vt:lpstr>'ŠJ ZŠ'!Názvy_tisku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Macounová Magda</cp:lastModifiedBy>
  <cp:lastPrinted>2021-02-24T07:43:48Z</cp:lastPrinted>
  <dcterms:created xsi:type="dcterms:W3CDTF">2006-01-23T13:32:39Z</dcterms:created>
  <dcterms:modified xsi:type="dcterms:W3CDTF">2025-03-04T12:27:19Z</dcterms:modified>
</cp:coreProperties>
</file>